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POWER\COGEN\1_NRES Shared Documents\Filings\Year 1\Order 18\For Filing\"/>
    </mc:Choice>
  </mc:AlternateContent>
  <xr:revisionPtr revIDLastSave="0" documentId="13_ncr:1_{6BA970D3-37A0-4602-8832-6E5E857ADD46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mall Zero Emission" sheetId="5" r:id="rId1"/>
    <sheet name="Medium Zero Emission" sheetId="4" r:id="rId2"/>
    <sheet name="Large Zero Emission" sheetId="3" r:id="rId3"/>
    <sheet name="Low Emission" sheetId="2" r:id="rId4"/>
  </sheets>
  <externalReferences>
    <externalReference r:id="rId5"/>
    <externalReference r:id="rId6"/>
  </externalReferences>
  <definedNames>
    <definedName name="_xlnm._FilterDatabase" localSheetId="2" hidden="1">'Large Zero Emission'!$A$11:$T$56</definedName>
    <definedName name="_xlnm._FilterDatabase" localSheetId="3" hidden="1">'Low Emission'!$A$10:$R$23</definedName>
    <definedName name="_xlnm._FilterDatabase" localSheetId="1" hidden="1">'Medium Zero Emission'!$A$11:$CL$58</definedName>
    <definedName name="_xlnm._FilterDatabase" localSheetId="0" hidden="1">'Small Zero Emission'!$A$10:$T$158</definedName>
    <definedName name="DATA1">'[1]REC meters @ 3.28.2017'!$A$2:$A$144</definedName>
    <definedName name="DATA10">'[1]REC meters @ 3.28.2017'!$J$2:$J$144</definedName>
    <definedName name="DATA11">'[1]REC meters @ 3.28.2017'!$K$2:$K$144</definedName>
    <definedName name="DATA12">'[1]REC meters @ 3.28.2017'!$L$2:$L$144</definedName>
    <definedName name="DATA13">'[1]REC meters @ 3.28.2017'!$M$2:$M$144</definedName>
    <definedName name="DATA14">'[1]REC meters @ 3.28.2017'!$N$2:$N$144</definedName>
    <definedName name="DATA15">'[1]REC meters @ 3.28.2017'!$O$2:$O$144</definedName>
    <definedName name="DATA16">'[1]REC meters @ 3.28.2017'!$P$2:$P$144</definedName>
    <definedName name="DATA17">'[1]REC meters @ 3.28.2017'!$Q$2:$Q$144</definedName>
    <definedName name="DATA2">'[1]REC meters @ 3.28.2017'!$B$2:$B$144</definedName>
    <definedName name="DATA3">'[1]REC meters @ 3.28.2017'!$C$2:$C$144</definedName>
    <definedName name="DATA4">'[1]REC meters @ 3.28.2017'!$D$2:$D$144</definedName>
    <definedName name="DATA5">'[1]REC meters @ 3.28.2017'!$E$2:$E$144</definedName>
    <definedName name="DATA6">'[1]REC meters @ 3.28.2017'!$F$2:$F$144</definedName>
    <definedName name="DATA7">'[1]REC meters @ 3.28.2017'!$G$2:$G$144</definedName>
    <definedName name="DATA8">'[1]REC meters @ 3.28.2017'!$H$2:$H$144</definedName>
    <definedName name="DATA9">'[1]REC meters @ 3.28.2017'!$I$2:$I$144</definedName>
    <definedName name="NewConstr">'[2]Part IV'!$AG$3</definedName>
    <definedName name="TEST0">'[1]REC meters @ 3.28.2017'!$A$2:$Q$144</definedName>
    <definedName name="TESTHKEY">'[1]REC meters @ 3.28.2017'!$B$1:$Q$1</definedName>
    <definedName name="TESTKEYS">'[1]REC meters @ 3.28.2017'!$A$2:$A$144</definedName>
    <definedName name="TESTVKEY">'[1]REC meters @ 3.28.2017'!$A$1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3" l="1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12" i="3"/>
  <c r="L23" i="2"/>
  <c r="L16" i="2"/>
  <c r="R12" i="5" l="1"/>
  <c r="J12" i="2"/>
  <c r="J13" i="2"/>
  <c r="J14" i="2"/>
  <c r="J15" i="2"/>
  <c r="J16" i="2"/>
  <c r="R16" i="2" s="1"/>
  <c r="R17" i="2" s="1"/>
  <c r="R18" i="2" s="1"/>
  <c r="R19" i="2" s="1"/>
  <c r="R20" i="2" s="1"/>
  <c r="R21" i="2" s="1"/>
  <c r="R22" i="2" s="1"/>
  <c r="R23" i="2" s="1"/>
  <c r="J17" i="2"/>
  <c r="J18" i="2"/>
  <c r="J19" i="2"/>
  <c r="J20" i="2"/>
  <c r="J21" i="2"/>
  <c r="J22" i="2"/>
  <c r="J23" i="2"/>
  <c r="J11" i="2"/>
  <c r="J12" i="5" l="1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1" i="5"/>
  <c r="R13" i="5" l="1"/>
  <c r="R14" i="5" s="1"/>
  <c r="R15" i="5" s="1"/>
  <c r="R16" i="5" s="1"/>
  <c r="R17" i="5" s="1"/>
  <c r="R18" i="5" s="1"/>
  <c r="R19" i="5" s="1"/>
  <c r="R20" i="5" s="1"/>
  <c r="R21" i="5" s="1"/>
  <c r="R22" i="5" s="1"/>
  <c r="R23" i="5" s="1"/>
  <c r="R24" i="5" s="1"/>
  <c r="R25" i="5" s="1"/>
  <c r="R26" i="5" s="1"/>
  <c r="R27" i="5" s="1"/>
  <c r="R28" i="5" s="1"/>
  <c r="R29" i="5" s="1"/>
  <c r="R30" i="5" s="1"/>
  <c r="R31" i="5" s="1"/>
  <c r="R32" i="5" s="1"/>
  <c r="R33" i="5" s="1"/>
  <c r="R34" i="5" s="1"/>
  <c r="R35" i="5" s="1"/>
  <c r="R36" i="5" s="1"/>
  <c r="R37" i="5" s="1"/>
  <c r="R38" i="5" s="1"/>
  <c r="R39" i="5" s="1"/>
  <c r="R40" i="5" s="1"/>
  <c r="R41" i="5" s="1"/>
  <c r="R42" i="5" s="1"/>
  <c r="R43" i="5" s="1"/>
  <c r="R44" i="5" s="1"/>
  <c r="R45" i="5" s="1"/>
  <c r="R46" i="5" s="1"/>
  <c r="R47" i="5" s="1"/>
  <c r="R48" i="5" s="1"/>
  <c r="R49" i="5" s="1"/>
  <c r="R50" i="5" s="1"/>
  <c r="R51" i="5" s="1"/>
  <c r="R52" i="5" s="1"/>
  <c r="R53" i="5" s="1"/>
  <c r="R54" i="5" s="1"/>
  <c r="R55" i="5" s="1"/>
  <c r="R56" i="5" s="1"/>
  <c r="R57" i="5" s="1"/>
  <c r="R58" i="5" s="1"/>
  <c r="R59" i="5" s="1"/>
  <c r="R60" i="5" s="1"/>
  <c r="R61" i="5" s="1"/>
  <c r="R62" i="5" s="1"/>
  <c r="R63" i="5" s="1"/>
  <c r="R64" i="5" s="1"/>
  <c r="R65" i="5" s="1"/>
  <c r="R66" i="5" s="1"/>
  <c r="R67" i="5" s="1"/>
  <c r="R68" i="5" s="1"/>
  <c r="R69" i="5" s="1"/>
  <c r="R70" i="5" s="1"/>
  <c r="R71" i="5" s="1"/>
  <c r="R72" i="5" s="1"/>
  <c r="R73" i="5" s="1"/>
  <c r="R74" i="5" s="1"/>
  <c r="R75" i="5" s="1"/>
  <c r="R76" i="5" s="1"/>
  <c r="R77" i="5" s="1"/>
  <c r="R78" i="5" s="1"/>
  <c r="R79" i="5" s="1"/>
  <c r="R80" i="5" s="1"/>
  <c r="R81" i="5" s="1"/>
  <c r="R82" i="5" s="1"/>
  <c r="R83" i="5" s="1"/>
  <c r="R84" i="5" s="1"/>
  <c r="R85" i="5" s="1"/>
  <c r="R86" i="5" s="1"/>
  <c r="R87" i="5" s="1"/>
  <c r="R88" i="5" s="1"/>
  <c r="R89" i="5" s="1"/>
  <c r="R90" i="5" s="1"/>
  <c r="R91" i="5" s="1"/>
  <c r="R92" i="5" s="1"/>
  <c r="R93" i="5" s="1"/>
  <c r="R94" i="5" s="1"/>
  <c r="R95" i="5" s="1"/>
  <c r="R96" i="5" s="1"/>
  <c r="R97" i="5" s="1"/>
  <c r="R98" i="5" s="1"/>
  <c r="R99" i="5" s="1"/>
  <c r="R100" i="5" s="1"/>
  <c r="R101" i="5" s="1"/>
  <c r="R102" i="5" s="1"/>
  <c r="R103" i="5" s="1"/>
  <c r="R104" i="5" s="1"/>
  <c r="R105" i="5" s="1"/>
  <c r="R106" i="5" s="1"/>
  <c r="R107" i="5" s="1"/>
  <c r="R108" i="5" s="1"/>
  <c r="R109" i="5" s="1"/>
  <c r="R110" i="5" s="1"/>
  <c r="R111" i="5" s="1"/>
  <c r="R112" i="5" s="1"/>
  <c r="R113" i="5" s="1"/>
  <c r="R114" i="5" s="1"/>
  <c r="R115" i="5" s="1"/>
  <c r="R116" i="5" s="1"/>
  <c r="R117" i="5" s="1"/>
  <c r="R118" i="5" s="1"/>
  <c r="R119" i="5" s="1"/>
  <c r="R120" i="5" s="1"/>
  <c r="R121" i="5" s="1"/>
  <c r="R122" i="5" s="1"/>
  <c r="R123" i="5" s="1"/>
  <c r="R124" i="5" s="1"/>
  <c r="R125" i="5" s="1"/>
  <c r="R126" i="5" s="1"/>
  <c r="R127" i="5" s="1"/>
  <c r="R128" i="5" s="1"/>
  <c r="R129" i="5" s="1"/>
  <c r="R130" i="5" s="1"/>
  <c r="R131" i="5" s="1"/>
  <c r="R132" i="5" s="1"/>
  <c r="R133" i="5" s="1"/>
  <c r="R134" i="5" s="1"/>
  <c r="R135" i="5" s="1"/>
  <c r="R136" i="5" s="1"/>
  <c r="R137" i="5" s="1"/>
  <c r="R138" i="5" s="1"/>
  <c r="R139" i="5" s="1"/>
  <c r="R140" i="5" s="1"/>
  <c r="R141" i="5" s="1"/>
  <c r="R142" i="5" s="1"/>
  <c r="R143" i="5" s="1"/>
  <c r="R144" i="5" s="1"/>
  <c r="R145" i="5" s="1"/>
  <c r="R146" i="5" s="1"/>
  <c r="R147" i="5" s="1"/>
  <c r="R148" i="5" s="1"/>
  <c r="R149" i="5" s="1"/>
  <c r="R150" i="5" s="1"/>
  <c r="R151" i="5" s="1"/>
  <c r="R152" i="5" s="1"/>
  <c r="R153" i="5" s="1"/>
  <c r="R154" i="5" s="1"/>
  <c r="R155" i="5" s="1"/>
  <c r="R156" i="5" s="1"/>
  <c r="R157" i="5" s="1"/>
  <c r="R158" i="5" s="1"/>
</calcChain>
</file>

<file path=xl/sharedStrings.xml><?xml version="1.0" encoding="utf-8"?>
<sst xmlns="http://schemas.openxmlformats.org/spreadsheetml/2006/main" count="2859" uniqueCount="162">
  <si>
    <t>Project City/Town</t>
  </si>
  <si>
    <t>Customer Class</t>
  </si>
  <si>
    <t>Year 1 NRES 2022 RFP</t>
  </si>
  <si>
    <t>Technology</t>
  </si>
  <si>
    <t>SAM Project
(Yes/No)</t>
  </si>
  <si>
    <t>Tariff Type
(Buy All/ Netting)</t>
  </si>
  <si>
    <t>Estimated Annual Production (kWh)</t>
  </si>
  <si>
    <t>Estimated Annual Production (MWh)</t>
  </si>
  <si>
    <t>SAM Project?
(Yes/No)</t>
  </si>
  <si>
    <t>Year 1 Procurement Plan for the Purchase of Energy and RECs</t>
  </si>
  <si>
    <t>Status</t>
  </si>
  <si>
    <t xml:space="preserve">Non-Binding Anticipated In-Service Date </t>
  </si>
  <si>
    <t>System Size (kW AC)</t>
  </si>
  <si>
    <t>System Size 
(kW AC)</t>
  </si>
  <si>
    <t>System Size
(MW AC)</t>
  </si>
  <si>
    <t>System Size (MW AC)</t>
  </si>
  <si>
    <t>Non-Binding Anticipated In-Service Date</t>
  </si>
  <si>
    <t xml:space="preserve">Status </t>
  </si>
  <si>
    <t>Bid Preference (If Applicable)</t>
  </si>
  <si>
    <t>Bid Preference 
(If Applicable)</t>
  </si>
  <si>
    <t>Anticipated Load for Electric Vehicles (kWh)</t>
  </si>
  <si>
    <t>Anticipated Load for Fuel Switching (kWh)</t>
  </si>
  <si>
    <t>Located at SCEF Site?</t>
  </si>
  <si>
    <t>Located at LREC/ZREC Site?</t>
  </si>
  <si>
    <t>MWs Allocated</t>
  </si>
  <si>
    <t>Transferred from Large (MW)</t>
  </si>
  <si>
    <t>Capacity Committed</t>
  </si>
  <si>
    <t>Capacity Committed (MW)</t>
  </si>
  <si>
    <t>Capacity Remaining (MW)</t>
  </si>
  <si>
    <t>Year 1 Capacity (MW)</t>
  </si>
  <si>
    <t>Transferred to Medium (MW)</t>
  </si>
  <si>
    <t>Remaining (MW)</t>
  </si>
  <si>
    <t>Bid ID</t>
  </si>
  <si>
    <t>Selected</t>
  </si>
  <si>
    <t>Submitted</t>
  </si>
  <si>
    <t>Disqualified</t>
  </si>
  <si>
    <t>Incomplete</t>
  </si>
  <si>
    <t>Withdrawn</t>
  </si>
  <si>
    <t>Declined</t>
  </si>
  <si>
    <t>Buy-All</t>
  </si>
  <si>
    <t>Netting</t>
  </si>
  <si>
    <t>Ridgefield</t>
  </si>
  <si>
    <t>Torrington</t>
  </si>
  <si>
    <t>Portland</t>
  </si>
  <si>
    <t>Stamford</t>
  </si>
  <si>
    <t>Glastonbury</t>
  </si>
  <si>
    <t>South Windsor</t>
  </si>
  <si>
    <t>Berlin</t>
  </si>
  <si>
    <t>Bristol</t>
  </si>
  <si>
    <t>SOUTHINGTON</t>
  </si>
  <si>
    <t>Greenwich</t>
  </si>
  <si>
    <t>Branford</t>
  </si>
  <si>
    <t>Mansfield Center</t>
  </si>
  <si>
    <t>Monroe</t>
  </si>
  <si>
    <t>Thompson</t>
  </si>
  <si>
    <t>Hartford</t>
  </si>
  <si>
    <t>Mystic</t>
  </si>
  <si>
    <t xml:space="preserve">Ridgefield </t>
  </si>
  <si>
    <t>Manchester</t>
  </si>
  <si>
    <t>Watertown</t>
  </si>
  <si>
    <t>Madison</t>
  </si>
  <si>
    <t>Bloomfield</t>
  </si>
  <si>
    <t>Naugatuck</t>
  </si>
  <si>
    <t>Meriden</t>
  </si>
  <si>
    <t>Waterbury</t>
  </si>
  <si>
    <t>Enfield</t>
  </si>
  <si>
    <t>Southington</t>
  </si>
  <si>
    <t>Windsor</t>
  </si>
  <si>
    <t>Ellington</t>
  </si>
  <si>
    <t>kent</t>
  </si>
  <si>
    <t>Putnam</t>
  </si>
  <si>
    <t>Old Lyme</t>
  </si>
  <si>
    <t>North Canaan</t>
  </si>
  <si>
    <t>West Simsbury</t>
  </si>
  <si>
    <t>Old Saybrook</t>
  </si>
  <si>
    <t>Bethel</t>
  </si>
  <si>
    <t>New Britain</t>
  </si>
  <si>
    <t>Kent</t>
  </si>
  <si>
    <t>Plainville</t>
  </si>
  <si>
    <t>Westport</t>
  </si>
  <si>
    <t xml:space="preserve">Stamford </t>
  </si>
  <si>
    <t>STAMFORD</t>
  </si>
  <si>
    <t>Seymour</t>
  </si>
  <si>
    <t>Gales Ferry</t>
  </si>
  <si>
    <t>Southbury</t>
  </si>
  <si>
    <t>Tolland</t>
  </si>
  <si>
    <t>Colchester</t>
  </si>
  <si>
    <t>Darien</t>
  </si>
  <si>
    <t>Danbury</t>
  </si>
  <si>
    <t>Guilford</t>
  </si>
  <si>
    <t>Westbrook</t>
  </si>
  <si>
    <t>Newtown</t>
  </si>
  <si>
    <t>Gaylordsville</t>
  </si>
  <si>
    <t>Middletown</t>
  </si>
  <si>
    <t>Farmington</t>
  </si>
  <si>
    <t>Falls Village</t>
  </si>
  <si>
    <t>Bridgewater</t>
  </si>
  <si>
    <t>Redding</t>
  </si>
  <si>
    <t>Griswold</t>
  </si>
  <si>
    <t>Colebrook</t>
  </si>
  <si>
    <t>Cromwell</t>
  </si>
  <si>
    <t>Brookfield</t>
  </si>
  <si>
    <t>Waterford</t>
  </si>
  <si>
    <t>Wethersfield</t>
  </si>
  <si>
    <t>Willimantic</t>
  </si>
  <si>
    <t>Weston</t>
  </si>
  <si>
    <t>Cheshire</t>
  </si>
  <si>
    <t>Canterbury</t>
  </si>
  <si>
    <t>Centerbrook</t>
  </si>
  <si>
    <t>Lakeville</t>
  </si>
  <si>
    <t>East Hartford</t>
  </si>
  <si>
    <t>East Windsor</t>
  </si>
  <si>
    <t>Uncasville</t>
  </si>
  <si>
    <t xml:space="preserve">South Windsor </t>
  </si>
  <si>
    <t>Solar Fixed Tilt</t>
  </si>
  <si>
    <t>Solar Single Axis</t>
  </si>
  <si>
    <t>Commercial</t>
  </si>
  <si>
    <t>New</t>
  </si>
  <si>
    <t>Industrial</t>
  </si>
  <si>
    <t>Residential</t>
  </si>
  <si>
    <t>No</t>
  </si>
  <si>
    <t>Yes</t>
  </si>
  <si>
    <t>N/A</t>
  </si>
  <si>
    <t>Winsted</t>
  </si>
  <si>
    <t>Oxford</t>
  </si>
  <si>
    <t>Fuel Cells</t>
  </si>
  <si>
    <t>Distressed Municipality</t>
  </si>
  <si>
    <t>Windham</t>
  </si>
  <si>
    <t>Wolcott</t>
  </si>
  <si>
    <t>Prospect</t>
  </si>
  <si>
    <t>Durham</t>
  </si>
  <si>
    <t>Winchester</t>
  </si>
  <si>
    <t>Middlefield</t>
  </si>
  <si>
    <t>Rocky Hill</t>
  </si>
  <si>
    <t>New London</t>
  </si>
  <si>
    <t>NORTH GROSVENORDALE</t>
  </si>
  <si>
    <t>East Haddam</t>
  </si>
  <si>
    <t>Litchfield</t>
  </si>
  <si>
    <t>Plainfield</t>
  </si>
  <si>
    <t>Mansfield Ctr</t>
  </si>
  <si>
    <t>Killingly</t>
  </si>
  <si>
    <t>Broad Brook</t>
  </si>
  <si>
    <t>Landfill</t>
  </si>
  <si>
    <t>Morris</t>
  </si>
  <si>
    <t xml:space="preserve">Willington </t>
  </si>
  <si>
    <t>Clinton</t>
  </si>
  <si>
    <t>Pomfret</t>
  </si>
  <si>
    <t>BRISTOL</t>
  </si>
  <si>
    <t xml:space="preserve">Enfield </t>
  </si>
  <si>
    <t>COLCHESTER</t>
  </si>
  <si>
    <t>Plantsville</t>
  </si>
  <si>
    <t xml:space="preserve">Danbury </t>
  </si>
  <si>
    <t>Montville</t>
  </si>
  <si>
    <t>Deep River</t>
  </si>
  <si>
    <t>plainville</t>
  </si>
  <si>
    <t>New Milford</t>
  </si>
  <si>
    <t xml:space="preserve">Brookfield </t>
  </si>
  <si>
    <t>Exhibit B</t>
  </si>
  <si>
    <t>Small Zero Emission</t>
  </si>
  <si>
    <t>Medium Zero Emission</t>
  </si>
  <si>
    <t>Large Zero Emission</t>
  </si>
  <si>
    <t>Low Emission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</si>
</sst>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indexed="72"/>
      <name val="MS Sans Serif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1"/>
      <name val="Arial Black"/>
      <family val="2"/>
    </font>
    <font>
      <sz val="11"/>
      <name val="Arial Black"/>
      <family val="2"/>
    </font>
    <font>
      <sz val="11"/>
      <name val="MS Sans Serif"/>
      <family val="2"/>
    </font>
    <font>
      <b/>
      <sz val="11"/>
      <name val="MS Sans Serif"/>
      <family val="2"/>
    </font>
    <font>
      <b/>
      <sz val="14"/>
      <name val="Arial Black"/>
      <family val="2"/>
    </font>
    <font>
      <b/>
      <sz val="14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9"/>
      </patternFill>
    </fill>
  </fills>
  <borders count="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medium">
        <color indexed="64"/>
      </bottom>
      <diagonal/>
    </border>
  </borders>
  <cellStyleXfs count="62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4" fontId="12" fillId="3" borderId="1" applyNumberFormat="0" applyProtection="0">
      <alignment horizontal="left" vertical="center" indent="1"/>
    </xf>
    <xf numFmtId="43" fontId="4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4"/>
    <xf numFmtId="0" fontId="0" fillId="0" borderId="0" xfId="0" applyFill="1" applyBorder="1"/>
    <xf numFmtId="0" fontId="2" fillId="0" borderId="0" xfId="0" applyFont="1" applyFill="1"/>
    <xf numFmtId="0" fontId="2" fillId="0" borderId="0" xfId="0" applyFont="1"/>
    <xf numFmtId="0" fontId="0" fillId="0" borderId="0" xfId="0" applyProtection="1">
      <protection locked="0"/>
    </xf>
    <xf numFmtId="0" fontId="6" fillId="0" borderId="0" xfId="4" applyFill="1" applyBorder="1" applyProtection="1">
      <protection locked="0"/>
    </xf>
    <xf numFmtId="44" fontId="7" fillId="0" borderId="0" xfId="5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7" fillId="0" borderId="0" xfId="4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10" fillId="0" borderId="0" xfId="0" applyFont="1"/>
    <xf numFmtId="2" fontId="8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/>
    <xf numFmtId="14" fontId="10" fillId="0" borderId="0" xfId="0" applyNumberFormat="1" applyFont="1" applyAlignment="1">
      <alignment horizontal="center"/>
    </xf>
    <xf numFmtId="2" fontId="5" fillId="0" borderId="0" xfId="1" applyNumberFormat="1" applyFont="1" applyAlignment="1">
      <alignment horizontal="center"/>
    </xf>
    <xf numFmtId="0" fontId="10" fillId="0" borderId="0" xfId="0" applyFont="1" applyBorder="1" applyAlignment="1">
      <alignment horizontal="right"/>
    </xf>
    <xf numFmtId="2" fontId="10" fillId="0" borderId="0" xfId="0" applyNumberFormat="1" applyFont="1" applyAlignment="1">
      <alignment horizontal="center"/>
    </xf>
    <xf numFmtId="0" fontId="13" fillId="2" borderId="0" xfId="0" applyFont="1" applyFill="1" applyAlignment="1">
      <alignment horizontal="center" vertical="top" wrapText="1"/>
    </xf>
    <xf numFmtId="43" fontId="10" fillId="0" borderId="0" xfId="0" applyNumberFormat="1" applyFont="1" applyAlignment="1">
      <alignment horizontal="center"/>
    </xf>
    <xf numFmtId="0" fontId="0" fillId="0" borderId="0" xfId="0" applyFont="1" applyFill="1" applyBorder="1"/>
    <xf numFmtId="0" fontId="0" fillId="0" borderId="0" xfId="0" applyFont="1"/>
    <xf numFmtId="0" fontId="16" fillId="0" borderId="0" xfId="4" applyFont="1" applyFill="1" applyBorder="1"/>
    <xf numFmtId="0" fontId="17" fillId="0" borderId="0" xfId="4" applyFont="1" applyFill="1" applyBorder="1" applyAlignment="1">
      <alignment horizontal="right"/>
    </xf>
    <xf numFmtId="44" fontId="17" fillId="0" borderId="0" xfId="5" applyFont="1" applyFill="1" applyBorder="1"/>
    <xf numFmtId="0" fontId="17" fillId="0" borderId="0" xfId="4" applyFont="1" applyFill="1" applyBorder="1"/>
    <xf numFmtId="49" fontId="13" fillId="0" borderId="0" xfId="4" applyNumberFormat="1" applyFont="1" applyFill="1" applyBorder="1" applyAlignment="1">
      <alignment horizontal="center" wrapText="1"/>
    </xf>
    <xf numFmtId="0" fontId="5" fillId="0" borderId="0" xfId="4" applyFont="1" applyFill="1" applyBorder="1"/>
    <xf numFmtId="0" fontId="10" fillId="0" borderId="0" xfId="0" applyFont="1" applyFill="1" applyBorder="1"/>
    <xf numFmtId="164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2" fillId="0" borderId="2" xfId="0" applyFont="1" applyBorder="1"/>
    <xf numFmtId="0" fontId="3" fillId="2" borderId="0" xfId="0" applyFont="1" applyFill="1" applyAlignment="1">
      <alignment horizontal="center" vertical="top" wrapText="1"/>
    </xf>
    <xf numFmtId="2" fontId="5" fillId="0" borderId="0" xfId="1" applyNumberFormat="1" applyFont="1" applyBorder="1" applyAlignment="1">
      <alignment horizontal="center"/>
    </xf>
    <xf numFmtId="0" fontId="5" fillId="0" borderId="0" xfId="4" applyFont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0" fillId="0" borderId="2" xfId="0" applyBorder="1"/>
    <xf numFmtId="0" fontId="5" fillId="0" borderId="0" xfId="4" applyFont="1" applyBorder="1" applyAlignment="1">
      <alignment horizontal="left"/>
    </xf>
    <xf numFmtId="0" fontId="0" fillId="0" borderId="2" xfId="0" applyFill="1" applyBorder="1"/>
    <xf numFmtId="0" fontId="1" fillId="0" borderId="2" xfId="0" applyFont="1" applyBorder="1"/>
    <xf numFmtId="164" fontId="2" fillId="0" borderId="0" xfId="0" applyNumberFormat="1" applyFont="1"/>
    <xf numFmtId="164" fontId="2" fillId="0" borderId="0" xfId="0" applyNumberFormat="1" applyFont="1" applyBorder="1"/>
    <xf numFmtId="164" fontId="0" fillId="0" borderId="0" xfId="0" applyNumberFormat="1"/>
    <xf numFmtId="164" fontId="0" fillId="0" borderId="2" xfId="0" applyNumberFormat="1" applyBorder="1"/>
    <xf numFmtId="164" fontId="2" fillId="0" borderId="2" xfId="0" applyNumberFormat="1" applyFont="1" applyBorder="1"/>
    <xf numFmtId="3" fontId="10" fillId="0" borderId="0" xfId="0" applyNumberFormat="1" applyFont="1" applyAlignment="1">
      <alignment horizontal="center"/>
    </xf>
    <xf numFmtId="166" fontId="10" fillId="0" borderId="0" xfId="61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4" fillId="0" borderId="0" xfId="4" quotePrefix="1" applyFont="1" applyAlignment="1">
      <alignment horizontal="center"/>
    </xf>
    <xf numFmtId="0" fontId="0" fillId="0" borderId="0" xfId="0" applyAlignment="1"/>
    <xf numFmtId="0" fontId="15" fillId="0" borderId="0" xfId="4" applyFont="1" applyAlignment="1">
      <alignment horizontal="center"/>
    </xf>
    <xf numFmtId="0" fontId="18" fillId="0" borderId="0" xfId="4" quotePrefix="1" applyFont="1" applyAlignment="1">
      <alignment horizontal="center"/>
    </xf>
  </cellXfs>
  <cellStyles count="62">
    <cellStyle name="Comma" xfId="61" builtinId="3"/>
    <cellStyle name="Comma 2" xfId="6" xr:uid="{00000000-0005-0000-0000-000000000000}"/>
    <cellStyle name="Comma 2 2" xfId="7" xr:uid="{00000000-0005-0000-0000-000001000000}"/>
    <cellStyle name="Comma 3" xfId="2" xr:uid="{00000000-0005-0000-0000-000002000000}"/>
    <cellStyle name="Comma 4" xfId="8" xr:uid="{00000000-0005-0000-0000-000003000000}"/>
    <cellStyle name="Comma 4 2" xfId="9" xr:uid="{00000000-0005-0000-0000-000004000000}"/>
    <cellStyle name="Comma 5" xfId="10" xr:uid="{00000000-0005-0000-0000-000005000000}"/>
    <cellStyle name="Comma 5 2" xfId="11" xr:uid="{00000000-0005-0000-0000-000006000000}"/>
    <cellStyle name="Comma 6" xfId="12" xr:uid="{00000000-0005-0000-0000-000007000000}"/>
    <cellStyle name="Comma 6 2" xfId="13" xr:uid="{00000000-0005-0000-0000-000008000000}"/>
    <cellStyle name="Currency" xfId="1" builtinId="4"/>
    <cellStyle name="Currency 2" xfId="14" xr:uid="{00000000-0005-0000-0000-00000A000000}"/>
    <cellStyle name="Currency 2 2" xfId="5" xr:uid="{00000000-0005-0000-0000-00000B000000}"/>
    <cellStyle name="Currency 3" xfId="3" xr:uid="{00000000-0005-0000-0000-00000C000000}"/>
    <cellStyle name="Currency 4" xfId="15" xr:uid="{00000000-0005-0000-0000-00000D000000}"/>
    <cellStyle name="Currency 4 2" xfId="16" xr:uid="{00000000-0005-0000-0000-00000E000000}"/>
    <cellStyle name="Currency 5" xfId="17" xr:uid="{00000000-0005-0000-0000-00000F000000}"/>
    <cellStyle name="Currency 5 2" xfId="18" xr:uid="{00000000-0005-0000-0000-000010000000}"/>
    <cellStyle name="Currency 6" xfId="19" xr:uid="{00000000-0005-0000-0000-000011000000}"/>
    <cellStyle name="Currency 6 2" xfId="20" xr:uid="{00000000-0005-0000-0000-000012000000}"/>
    <cellStyle name="Normal" xfId="0" builtinId="0"/>
    <cellStyle name="Normal 2" xfId="21" xr:uid="{00000000-0005-0000-0000-000014000000}"/>
    <cellStyle name="Normal 2 2" xfId="22" xr:uid="{00000000-0005-0000-0000-000015000000}"/>
    <cellStyle name="Normal 2 2 2" xfId="23" xr:uid="{00000000-0005-0000-0000-000016000000}"/>
    <cellStyle name="Normal 2 2 2 2" xfId="24" xr:uid="{00000000-0005-0000-0000-000017000000}"/>
    <cellStyle name="Normal 2 2 2_Summary" xfId="25" xr:uid="{00000000-0005-0000-0000-000018000000}"/>
    <cellStyle name="Normal 2 2 3" xfId="26" xr:uid="{00000000-0005-0000-0000-000019000000}"/>
    <cellStyle name="Normal 2 2_Summary" xfId="27" xr:uid="{00000000-0005-0000-0000-00001A000000}"/>
    <cellStyle name="Normal 2 3" xfId="28" xr:uid="{00000000-0005-0000-0000-00001B000000}"/>
    <cellStyle name="Normal 2 4" xfId="29" xr:uid="{00000000-0005-0000-0000-00001C000000}"/>
    <cellStyle name="Normal 2 4 2" xfId="30" xr:uid="{00000000-0005-0000-0000-00001D000000}"/>
    <cellStyle name="Normal 2 4 2 2" xfId="31" xr:uid="{00000000-0005-0000-0000-00001E000000}"/>
    <cellStyle name="Normal 2 4 3" xfId="32" xr:uid="{00000000-0005-0000-0000-00001F000000}"/>
    <cellStyle name="Normal 2 4_Summary" xfId="33" xr:uid="{00000000-0005-0000-0000-000020000000}"/>
    <cellStyle name="Normal 2 5" xfId="34" xr:uid="{00000000-0005-0000-0000-000021000000}"/>
    <cellStyle name="Normal 2 5 2" xfId="35" xr:uid="{00000000-0005-0000-0000-000022000000}"/>
    <cellStyle name="Normal 2 5_Summary" xfId="36" xr:uid="{00000000-0005-0000-0000-000023000000}"/>
    <cellStyle name="Normal 2 6" xfId="37" xr:uid="{00000000-0005-0000-0000-000024000000}"/>
    <cellStyle name="Normal 3" xfId="38" xr:uid="{00000000-0005-0000-0000-000025000000}"/>
    <cellStyle name="Normal 3 2" xfId="39" xr:uid="{00000000-0005-0000-0000-000026000000}"/>
    <cellStyle name="Normal 3 2 2" xfId="40" xr:uid="{00000000-0005-0000-0000-000027000000}"/>
    <cellStyle name="Normal 3 2 2 2" xfId="41" xr:uid="{00000000-0005-0000-0000-000028000000}"/>
    <cellStyle name="Normal 3 2 2_Summary" xfId="42" xr:uid="{00000000-0005-0000-0000-000029000000}"/>
    <cellStyle name="Normal 3 2 3" xfId="43" xr:uid="{00000000-0005-0000-0000-00002A000000}"/>
    <cellStyle name="Normal 3 2_Summary" xfId="44" xr:uid="{00000000-0005-0000-0000-00002B000000}"/>
    <cellStyle name="Normal 3 3" xfId="45" xr:uid="{00000000-0005-0000-0000-00002C000000}"/>
    <cellStyle name="Normal 3 4" xfId="46" xr:uid="{00000000-0005-0000-0000-00002D000000}"/>
    <cellStyle name="Normal 3_Summary" xfId="47" xr:uid="{00000000-0005-0000-0000-00002E000000}"/>
    <cellStyle name="Normal 4" xfId="48" xr:uid="{00000000-0005-0000-0000-00002F000000}"/>
    <cellStyle name="Normal 5" xfId="49" xr:uid="{00000000-0005-0000-0000-000030000000}"/>
    <cellStyle name="Normal 5 2" xfId="50" xr:uid="{00000000-0005-0000-0000-000031000000}"/>
    <cellStyle name="Normal 5 2 2" xfId="51" xr:uid="{00000000-0005-0000-0000-000032000000}"/>
    <cellStyle name="Normal 5 2_Summary" xfId="52" xr:uid="{00000000-0005-0000-0000-000033000000}"/>
    <cellStyle name="Normal 5 3" xfId="53" xr:uid="{00000000-0005-0000-0000-000034000000}"/>
    <cellStyle name="Normal 5_Summary" xfId="54" xr:uid="{00000000-0005-0000-0000-000035000000}"/>
    <cellStyle name="Normal 6" xfId="55" xr:uid="{00000000-0005-0000-0000-000036000000}"/>
    <cellStyle name="Normal 6 2" xfId="56" xr:uid="{00000000-0005-0000-0000-000037000000}"/>
    <cellStyle name="Normal 7" xfId="4" xr:uid="{00000000-0005-0000-0000-000038000000}"/>
    <cellStyle name="Normal 7 2" xfId="57" xr:uid="{00000000-0005-0000-0000-000039000000}"/>
    <cellStyle name="Normal 7_Summary" xfId="58" xr:uid="{00000000-0005-0000-0000-00003A000000}"/>
    <cellStyle name="Normal 8" xfId="59" xr:uid="{00000000-0005-0000-0000-00003B000000}"/>
    <cellStyle name="SAPBEXstdItem" xfId="60" xr:uid="{00000000-0005-0000-0000-00003C000000}"/>
  </cellStyles>
  <dxfs count="9">
    <dxf>
      <font>
        <strike val="0"/>
        <color rgb="FFFF0000"/>
      </font>
    </dxf>
    <dxf>
      <font>
        <strike val="0"/>
        <color rgb="FF7030A0"/>
      </font>
    </dxf>
    <dxf>
      <font>
        <strike val="0"/>
        <color rgb="FFFF0000"/>
      </font>
    </dxf>
    <dxf>
      <font>
        <strike val="0"/>
        <color rgb="FF7030A0"/>
      </font>
    </dxf>
    <dxf>
      <font>
        <strike val="0"/>
        <color rgb="FFFF0000"/>
      </font>
    </dxf>
    <dxf>
      <font>
        <strike val="0"/>
        <color rgb="FF7030A0"/>
      </font>
    </dxf>
    <dxf>
      <font>
        <strike val="0"/>
        <color rgb="FFFF0000"/>
      </font>
    </dxf>
    <dxf>
      <font>
        <strike val="0"/>
        <color rgb="FF7030A0"/>
      </font>
    </dxf>
    <dxf>
      <font>
        <strike val="0"/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upog3web01.uilad.net/User/WRK_GRP/Power_Procurement/LREC_ZREC%20NEW/Other/REC%20Meter%20Data/Active%20REC%20Meters/active%20REC%20meters%20at%203.28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upog3web01.uilad.net/Users/colsonk/AppData/Local/Temp/Medium%20ZREC%20Bids/ZM00034/FINAL%20-ZREC-STAPLES%20NORTH%20HAV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 meters @ 3.28.2017"/>
    </sheetNames>
    <sheetDataSet>
      <sheetData sheetId="0">
        <row r="1">
          <cell r="A1" t="str">
            <v>Material</v>
          </cell>
          <cell r="B1" t="str">
            <v>Serial Number</v>
          </cell>
          <cell r="C1" t="str">
            <v>Register Group</v>
          </cell>
          <cell r="D1" t="str">
            <v>System status</v>
          </cell>
          <cell r="E1" t="str">
            <v>User status</v>
          </cell>
          <cell r="F1" t="str">
            <v>Install. date</v>
          </cell>
          <cell r="G1" t="str">
            <v>Removal date</v>
          </cell>
          <cell r="H1" t="str">
            <v>Cellnet Meter Code</v>
          </cell>
          <cell r="I1" t="str">
            <v>Device Location</v>
          </cell>
          <cell r="J1" t="str">
            <v>Parametrization</v>
          </cell>
          <cell r="K1" t="str">
            <v>Location</v>
          </cell>
          <cell r="L1" t="str">
            <v>Form Number</v>
          </cell>
          <cell r="M1" t="str">
            <v>Program ID Code</v>
          </cell>
          <cell r="N1" t="str">
            <v>DG Rider Site</v>
          </cell>
          <cell r="O1" t="str">
            <v>Name 1</v>
          </cell>
          <cell r="P1" t="str">
            <v>Street</v>
          </cell>
          <cell r="Q1" t="str">
            <v>City</v>
          </cell>
        </row>
        <row r="2">
          <cell r="A2" t="str">
            <v>F16SE_50_AUTO</v>
          </cell>
          <cell r="B2">
            <v>11059682</v>
          </cell>
          <cell r="C2" t="str">
            <v>TDM0106</v>
          </cell>
          <cell r="D2" t="str">
            <v>INST</v>
          </cell>
          <cell r="E2" t="str">
            <v>REC</v>
          </cell>
          <cell r="F2">
            <v>41892</v>
          </cell>
          <cell r="G2">
            <v>0</v>
          </cell>
          <cell r="H2" t="str">
            <v>CN</v>
          </cell>
          <cell r="I2" t="str">
            <v>6001679657</v>
          </cell>
          <cell r="J2"/>
          <cell r="K2"/>
          <cell r="L2" t="str">
            <v>16S</v>
          </cell>
          <cell r="M2" t="str">
            <v>61</v>
          </cell>
          <cell r="N2"/>
          <cell r="O2"/>
          <cell r="P2" t="str">
            <v>700 PALISADE AVE</v>
          </cell>
          <cell r="Q2" t="str">
            <v>BRIDGEPORT</v>
          </cell>
        </row>
        <row r="3">
          <cell r="A3" t="str">
            <v>F5S_2.5_AUTO</v>
          </cell>
          <cell r="B3">
            <v>11059804</v>
          </cell>
          <cell r="C3" t="str">
            <v>TDM0106</v>
          </cell>
          <cell r="D3" t="str">
            <v>INST</v>
          </cell>
          <cell r="E3" t="str">
            <v>REC</v>
          </cell>
          <cell r="F3">
            <v>41613</v>
          </cell>
          <cell r="G3">
            <v>0</v>
          </cell>
          <cell r="H3" t="str">
            <v>CN</v>
          </cell>
          <cell r="I3" t="str">
            <v>6001587168</v>
          </cell>
          <cell r="J3"/>
          <cell r="K3"/>
          <cell r="L3" t="str">
            <v>5S</v>
          </cell>
          <cell r="M3" t="str">
            <v>61</v>
          </cell>
          <cell r="N3"/>
          <cell r="O3"/>
          <cell r="P3" t="str">
            <v>100 OVERLOOK DR</v>
          </cell>
          <cell r="Q3" t="str">
            <v>HAMDEN</v>
          </cell>
        </row>
        <row r="4">
          <cell r="A4" t="str">
            <v>F16S_30_120</v>
          </cell>
          <cell r="B4">
            <v>11091232</v>
          </cell>
          <cell r="C4" t="str">
            <v>TDM0106</v>
          </cell>
          <cell r="D4" t="str">
            <v>INST</v>
          </cell>
          <cell r="E4" t="str">
            <v>REC</v>
          </cell>
          <cell r="F4">
            <v>41767</v>
          </cell>
          <cell r="G4">
            <v>0</v>
          </cell>
          <cell r="H4" t="str">
            <v>CN</v>
          </cell>
          <cell r="I4" t="str">
            <v>6001673615</v>
          </cell>
          <cell r="J4"/>
          <cell r="K4"/>
          <cell r="L4" t="str">
            <v>16S</v>
          </cell>
          <cell r="M4" t="str">
            <v>61</v>
          </cell>
          <cell r="N4"/>
          <cell r="O4"/>
          <cell r="P4" t="str">
            <v>1387 SEAVIEW AVE</v>
          </cell>
          <cell r="Q4" t="str">
            <v>BRIDGEPORT</v>
          </cell>
        </row>
        <row r="5">
          <cell r="A5" t="str">
            <v>F5S_2.5_AUTO</v>
          </cell>
          <cell r="B5">
            <v>11103876</v>
          </cell>
          <cell r="C5" t="str">
            <v>TDM0106</v>
          </cell>
          <cell r="D5" t="str">
            <v>INST</v>
          </cell>
          <cell r="E5" t="str">
            <v>REC</v>
          </cell>
          <cell r="F5">
            <v>41676</v>
          </cell>
          <cell r="G5">
            <v>0</v>
          </cell>
          <cell r="H5" t="str">
            <v>CN</v>
          </cell>
          <cell r="I5" t="str">
            <v>6001668686</v>
          </cell>
          <cell r="J5"/>
          <cell r="K5"/>
          <cell r="L5" t="str">
            <v>5S</v>
          </cell>
          <cell r="M5" t="str">
            <v>61</v>
          </cell>
          <cell r="N5"/>
          <cell r="O5"/>
          <cell r="P5" t="str">
            <v>11 EDER RD</v>
          </cell>
          <cell r="Q5" t="str">
            <v>WEST HAVEN</v>
          </cell>
        </row>
        <row r="6">
          <cell r="A6" t="str">
            <v>F5S_2.5_AUTO</v>
          </cell>
          <cell r="B6">
            <v>11103882</v>
          </cell>
          <cell r="C6" t="str">
            <v>TDM0106</v>
          </cell>
          <cell r="D6" t="str">
            <v>INST</v>
          </cell>
          <cell r="E6" t="str">
            <v>REC</v>
          </cell>
          <cell r="F6">
            <v>42542</v>
          </cell>
          <cell r="G6">
            <v>0</v>
          </cell>
          <cell r="H6" t="str">
            <v>CN</v>
          </cell>
          <cell r="I6" t="str">
            <v>6001707705</v>
          </cell>
          <cell r="J6"/>
          <cell r="K6"/>
          <cell r="L6" t="str">
            <v>5S</v>
          </cell>
          <cell r="M6" t="str">
            <v>61</v>
          </cell>
          <cell r="N6"/>
          <cell r="O6"/>
          <cell r="P6" t="str">
            <v>44 ROSSOTTO DR</v>
          </cell>
          <cell r="Q6" t="str">
            <v>HAMDEN</v>
          </cell>
        </row>
        <row r="7">
          <cell r="A7" t="str">
            <v>F9S_2.5_AUTO</v>
          </cell>
          <cell r="B7">
            <v>11132060</v>
          </cell>
          <cell r="C7" t="str">
            <v>TDM0106</v>
          </cell>
          <cell r="D7" t="str">
            <v>INST</v>
          </cell>
          <cell r="E7" t="str">
            <v>REC</v>
          </cell>
          <cell r="F7">
            <v>41341</v>
          </cell>
          <cell r="G7">
            <v>0</v>
          </cell>
          <cell r="H7" t="str">
            <v>CN</v>
          </cell>
          <cell r="I7" t="str">
            <v>6001575658</v>
          </cell>
          <cell r="J7"/>
          <cell r="K7"/>
          <cell r="L7" t="str">
            <v>9S</v>
          </cell>
          <cell r="M7" t="str">
            <v>61</v>
          </cell>
          <cell r="N7"/>
          <cell r="O7"/>
          <cell r="P7" t="str">
            <v>290 TUNXIS HILL RD</v>
          </cell>
          <cell r="Q7" t="str">
            <v>FAIRFIELD</v>
          </cell>
        </row>
        <row r="8">
          <cell r="A8" t="str">
            <v>F9S_2.5_AUTO</v>
          </cell>
          <cell r="B8">
            <v>11132152</v>
          </cell>
          <cell r="C8" t="str">
            <v>TDM0106</v>
          </cell>
          <cell r="D8" t="str">
            <v>INST</v>
          </cell>
          <cell r="E8" t="str">
            <v>REC</v>
          </cell>
          <cell r="F8">
            <v>41857</v>
          </cell>
          <cell r="G8">
            <v>0</v>
          </cell>
          <cell r="H8" t="str">
            <v>CN</v>
          </cell>
          <cell r="I8" t="str">
            <v>6001676823</v>
          </cell>
          <cell r="J8"/>
          <cell r="K8"/>
          <cell r="L8" t="str">
            <v>9S</v>
          </cell>
          <cell r="M8" t="str">
            <v>41</v>
          </cell>
          <cell r="N8"/>
          <cell r="O8"/>
          <cell r="P8" t="str">
            <v>461 BRIDGEPORT AVE</v>
          </cell>
          <cell r="Q8" t="str">
            <v>SHELTON</v>
          </cell>
        </row>
        <row r="9">
          <cell r="A9" t="str">
            <v>F9S_2.5_AUTO</v>
          </cell>
          <cell r="B9">
            <v>11132196</v>
          </cell>
          <cell r="C9" t="str">
            <v>TDM0106</v>
          </cell>
          <cell r="D9" t="str">
            <v>INST</v>
          </cell>
          <cell r="E9" t="str">
            <v>REC</v>
          </cell>
          <cell r="F9">
            <v>41523</v>
          </cell>
          <cell r="G9">
            <v>0</v>
          </cell>
          <cell r="H9" t="str">
            <v>CN</v>
          </cell>
          <cell r="I9" t="str">
            <v>6001580947</v>
          </cell>
          <cell r="J9"/>
          <cell r="K9"/>
          <cell r="L9" t="str">
            <v>9S</v>
          </cell>
          <cell r="M9" t="str">
            <v>61</v>
          </cell>
          <cell r="N9"/>
          <cell r="O9"/>
          <cell r="P9" t="str">
            <v>100 DIVISION ST</v>
          </cell>
          <cell r="Q9" t="str">
            <v>ANSONIA</v>
          </cell>
        </row>
        <row r="10">
          <cell r="A10" t="str">
            <v>F16S_30_120</v>
          </cell>
          <cell r="B10">
            <v>11132476</v>
          </cell>
          <cell r="C10" t="str">
            <v>TDM0106</v>
          </cell>
          <cell r="D10" t="str">
            <v>INST</v>
          </cell>
          <cell r="E10" t="str">
            <v>REC</v>
          </cell>
          <cell r="F10">
            <v>42339</v>
          </cell>
          <cell r="G10">
            <v>0</v>
          </cell>
          <cell r="H10" t="str">
            <v>CN</v>
          </cell>
          <cell r="I10" t="str">
            <v>6001702168</v>
          </cell>
          <cell r="J10"/>
          <cell r="K10"/>
          <cell r="L10" t="str">
            <v>16S</v>
          </cell>
          <cell r="M10" t="str">
            <v>61</v>
          </cell>
          <cell r="N10"/>
          <cell r="O10"/>
          <cell r="P10" t="str">
            <v>585 NORMAN ST</v>
          </cell>
          <cell r="Q10" t="str">
            <v>BRIDGEPORT</v>
          </cell>
        </row>
        <row r="11">
          <cell r="A11" t="str">
            <v>F16S_30_120</v>
          </cell>
          <cell r="B11">
            <v>11132595</v>
          </cell>
          <cell r="C11" t="str">
            <v>TDM0106</v>
          </cell>
          <cell r="D11" t="str">
            <v>INST</v>
          </cell>
          <cell r="E11" t="str">
            <v>REC</v>
          </cell>
          <cell r="F11">
            <v>42004</v>
          </cell>
          <cell r="G11">
            <v>0</v>
          </cell>
          <cell r="H11" t="str">
            <v>CN</v>
          </cell>
          <cell r="I11" t="str">
            <v>6001685692</v>
          </cell>
          <cell r="J11"/>
          <cell r="K11"/>
          <cell r="L11" t="str">
            <v>16S</v>
          </cell>
          <cell r="M11" t="str">
            <v>61</v>
          </cell>
          <cell r="N11"/>
          <cell r="O11"/>
          <cell r="P11" t="str">
            <v>105 RUDEN ST</v>
          </cell>
          <cell r="Q11" t="str">
            <v>WEST HAVEN</v>
          </cell>
        </row>
        <row r="12">
          <cell r="A12" t="str">
            <v>F9S_2.5_AUTO</v>
          </cell>
          <cell r="B12">
            <v>11137360</v>
          </cell>
          <cell r="C12" t="str">
            <v>TDM0106</v>
          </cell>
          <cell r="D12" t="str">
            <v>INST</v>
          </cell>
          <cell r="E12" t="str">
            <v>REC</v>
          </cell>
          <cell r="F12">
            <v>41885</v>
          </cell>
          <cell r="G12">
            <v>0</v>
          </cell>
          <cell r="H12" t="str">
            <v>CN</v>
          </cell>
          <cell r="I12" t="str">
            <v>6001679959</v>
          </cell>
          <cell r="J12"/>
          <cell r="K12"/>
          <cell r="L12" t="str">
            <v>9S</v>
          </cell>
          <cell r="M12" t="str">
            <v>61</v>
          </cell>
          <cell r="N12"/>
          <cell r="O12"/>
          <cell r="P12" t="str">
            <v>315 FOXON BLVD</v>
          </cell>
          <cell r="Q12" t="str">
            <v>NEW HAVEN</v>
          </cell>
        </row>
        <row r="13">
          <cell r="A13" t="str">
            <v>F9S_2.5_AUTO</v>
          </cell>
          <cell r="B13">
            <v>11137376</v>
          </cell>
          <cell r="C13" t="str">
            <v>TDM0106</v>
          </cell>
          <cell r="D13" t="str">
            <v>INST</v>
          </cell>
          <cell r="E13" t="str">
            <v>REC</v>
          </cell>
          <cell r="F13">
            <v>41873</v>
          </cell>
          <cell r="G13">
            <v>0</v>
          </cell>
          <cell r="H13" t="str">
            <v>CN</v>
          </cell>
          <cell r="I13" t="str">
            <v>6001678631</v>
          </cell>
          <cell r="J13"/>
          <cell r="K13"/>
          <cell r="L13" t="str">
            <v>9S</v>
          </cell>
          <cell r="M13" t="str">
            <v>61</v>
          </cell>
          <cell r="N13"/>
          <cell r="O13"/>
          <cell r="P13" t="str">
            <v>121 PEAT MEADOW RD</v>
          </cell>
          <cell r="Q13" t="str">
            <v>NEW HAVEN</v>
          </cell>
        </row>
        <row r="14">
          <cell r="A14" t="str">
            <v>F16S_30_120</v>
          </cell>
          <cell r="B14">
            <v>11137453</v>
          </cell>
          <cell r="C14" t="str">
            <v>TDM0106</v>
          </cell>
          <cell r="D14" t="str">
            <v>INST</v>
          </cell>
          <cell r="E14" t="str">
            <v>REC</v>
          </cell>
          <cell r="F14">
            <v>41996</v>
          </cell>
          <cell r="G14">
            <v>0</v>
          </cell>
          <cell r="H14" t="str">
            <v>CN</v>
          </cell>
          <cell r="I14" t="str">
            <v>6001685222</v>
          </cell>
          <cell r="J14"/>
          <cell r="K14"/>
          <cell r="L14" t="str">
            <v>16S</v>
          </cell>
          <cell r="M14" t="str">
            <v>61</v>
          </cell>
          <cell r="N14"/>
          <cell r="O14"/>
          <cell r="P14" t="str">
            <v>990 HOUSATONIC AVE</v>
          </cell>
          <cell r="Q14" t="str">
            <v>BRIDGEPORT</v>
          </cell>
        </row>
        <row r="15">
          <cell r="A15" t="str">
            <v>F16S_30_120</v>
          </cell>
          <cell r="B15">
            <v>11137487</v>
          </cell>
          <cell r="C15" t="str">
            <v>TDM0106</v>
          </cell>
          <cell r="D15" t="str">
            <v>INST</v>
          </cell>
          <cell r="E15" t="str">
            <v>REC</v>
          </cell>
          <cell r="F15">
            <v>42017</v>
          </cell>
          <cell r="G15">
            <v>0</v>
          </cell>
          <cell r="H15" t="str">
            <v>CN</v>
          </cell>
          <cell r="I15" t="str">
            <v>6001685773</v>
          </cell>
          <cell r="J15"/>
          <cell r="K15" t="str">
            <v>OS</v>
          </cell>
          <cell r="L15" t="str">
            <v>16S</v>
          </cell>
          <cell r="M15" t="str">
            <v>61</v>
          </cell>
          <cell r="N15"/>
          <cell r="O15"/>
          <cell r="P15" t="str">
            <v>1333 POST RD N</v>
          </cell>
          <cell r="Q15" t="str">
            <v>FAIRFIELD</v>
          </cell>
        </row>
        <row r="16">
          <cell r="A16" t="str">
            <v>F16S_30_120</v>
          </cell>
          <cell r="B16">
            <v>11137506</v>
          </cell>
          <cell r="C16" t="str">
            <v>TDM0106</v>
          </cell>
          <cell r="D16" t="str">
            <v>INST</v>
          </cell>
          <cell r="E16" t="str">
            <v>REC</v>
          </cell>
          <cell r="F16">
            <v>42160</v>
          </cell>
          <cell r="G16">
            <v>0</v>
          </cell>
          <cell r="H16" t="str">
            <v>CN</v>
          </cell>
          <cell r="I16" t="str">
            <v>6001693359</v>
          </cell>
          <cell r="J16"/>
          <cell r="K16"/>
          <cell r="L16" t="str">
            <v>16S</v>
          </cell>
          <cell r="M16" t="str">
            <v>61</v>
          </cell>
          <cell r="N16"/>
          <cell r="O16"/>
          <cell r="P16" t="str">
            <v>3685 BLACK ROCK TPKE</v>
          </cell>
          <cell r="Q16" t="str">
            <v>FAIRFIELD</v>
          </cell>
        </row>
        <row r="17">
          <cell r="A17" t="str">
            <v>F16S_30_120</v>
          </cell>
          <cell r="B17">
            <v>11137532</v>
          </cell>
          <cell r="C17" t="str">
            <v>TDM0106</v>
          </cell>
          <cell r="D17" t="str">
            <v>INST</v>
          </cell>
          <cell r="E17" t="str">
            <v>REC</v>
          </cell>
          <cell r="F17">
            <v>42151</v>
          </cell>
          <cell r="G17">
            <v>0</v>
          </cell>
          <cell r="H17" t="str">
            <v>CN</v>
          </cell>
          <cell r="I17" t="str">
            <v>6001691866</v>
          </cell>
          <cell r="J17"/>
          <cell r="K17"/>
          <cell r="L17" t="str">
            <v>16S</v>
          </cell>
          <cell r="M17" t="str">
            <v>61</v>
          </cell>
          <cell r="N17"/>
          <cell r="O17"/>
          <cell r="P17" t="str">
            <v>394 CAMPBELL AVE</v>
          </cell>
          <cell r="Q17" t="str">
            <v>WEST HAVEN</v>
          </cell>
        </row>
        <row r="18">
          <cell r="A18" t="str">
            <v>F16S_30_120</v>
          </cell>
          <cell r="B18">
            <v>11137611</v>
          </cell>
          <cell r="C18" t="str">
            <v>TDM0106</v>
          </cell>
          <cell r="D18" t="str">
            <v>INST</v>
          </cell>
          <cell r="E18" t="str">
            <v>REC</v>
          </cell>
          <cell r="F18">
            <v>42250</v>
          </cell>
          <cell r="G18">
            <v>0</v>
          </cell>
          <cell r="H18" t="str">
            <v>CN</v>
          </cell>
          <cell r="I18" t="str">
            <v>6001695744</v>
          </cell>
          <cell r="J18"/>
          <cell r="K18"/>
          <cell r="L18" t="str">
            <v>16S</v>
          </cell>
          <cell r="M18" t="str">
            <v>61</v>
          </cell>
          <cell r="N18"/>
          <cell r="O18"/>
          <cell r="P18" t="str">
            <v>85 HARRISON ST</v>
          </cell>
          <cell r="Q18" t="str">
            <v>NEW HAVEN</v>
          </cell>
        </row>
        <row r="19">
          <cell r="A19" t="str">
            <v>F16S_30_120</v>
          </cell>
          <cell r="B19">
            <v>11137629</v>
          </cell>
          <cell r="C19" t="str">
            <v>TDM0106</v>
          </cell>
          <cell r="D19" t="str">
            <v>INST</v>
          </cell>
          <cell r="E19" t="str">
            <v>REC</v>
          </cell>
          <cell r="F19">
            <v>42186</v>
          </cell>
          <cell r="G19">
            <v>0</v>
          </cell>
          <cell r="H19" t="str">
            <v>CN</v>
          </cell>
          <cell r="I19" t="str">
            <v>6001683921</v>
          </cell>
          <cell r="J19"/>
          <cell r="K19"/>
          <cell r="L19" t="str">
            <v>16S</v>
          </cell>
          <cell r="M19" t="str">
            <v>61</v>
          </cell>
          <cell r="N19"/>
          <cell r="O19"/>
          <cell r="P19" t="str">
            <v>390 BIRMINGHAM BLVD</v>
          </cell>
          <cell r="Q19" t="str">
            <v>ANSONIA</v>
          </cell>
        </row>
        <row r="20">
          <cell r="A20" t="str">
            <v>F16S_30_120</v>
          </cell>
          <cell r="B20">
            <v>11137642</v>
          </cell>
          <cell r="C20" t="str">
            <v>TOU0106</v>
          </cell>
          <cell r="D20" t="str">
            <v>INST</v>
          </cell>
          <cell r="E20" t="str">
            <v>REC</v>
          </cell>
          <cell r="F20">
            <v>42404</v>
          </cell>
          <cell r="G20">
            <v>0</v>
          </cell>
          <cell r="H20" t="str">
            <v>CN</v>
          </cell>
          <cell r="I20" t="str">
            <v>6001699572</v>
          </cell>
          <cell r="J20"/>
          <cell r="K20"/>
          <cell r="L20" t="str">
            <v>16S</v>
          </cell>
          <cell r="M20" t="str">
            <v>61</v>
          </cell>
          <cell r="N20"/>
          <cell r="O20"/>
          <cell r="P20" t="str">
            <v>109 FRANK ST</v>
          </cell>
          <cell r="Q20" t="str">
            <v>NEW HAVEN</v>
          </cell>
        </row>
        <row r="21">
          <cell r="A21" t="str">
            <v>F16S_30_120</v>
          </cell>
          <cell r="B21">
            <v>11137657</v>
          </cell>
          <cell r="C21" t="str">
            <v>TDM0106</v>
          </cell>
          <cell r="D21" t="str">
            <v>INST</v>
          </cell>
          <cell r="E21" t="str">
            <v>REC</v>
          </cell>
          <cell r="F21">
            <v>42229</v>
          </cell>
          <cell r="G21">
            <v>0</v>
          </cell>
          <cell r="H21" t="str">
            <v>CN</v>
          </cell>
          <cell r="I21" t="str">
            <v>6001694633</v>
          </cell>
          <cell r="J21"/>
          <cell r="K21"/>
          <cell r="L21" t="str">
            <v>16S</v>
          </cell>
          <cell r="M21" t="str">
            <v>61</v>
          </cell>
          <cell r="N21"/>
          <cell r="O21"/>
          <cell r="P21" t="str">
            <v>102 NEW HAVEN AVE</v>
          </cell>
          <cell r="Q21" t="str">
            <v>MILFORD</v>
          </cell>
        </row>
        <row r="22">
          <cell r="A22" t="str">
            <v>F16S_30_120</v>
          </cell>
          <cell r="B22">
            <v>11137674</v>
          </cell>
          <cell r="C22" t="str">
            <v>TDM0106</v>
          </cell>
          <cell r="D22" t="str">
            <v>INST</v>
          </cell>
          <cell r="E22" t="str">
            <v>REC</v>
          </cell>
          <cell r="F22">
            <v>42458</v>
          </cell>
          <cell r="G22">
            <v>0</v>
          </cell>
          <cell r="H22" t="str">
            <v>CN</v>
          </cell>
          <cell r="I22" t="str">
            <v>6001705062</v>
          </cell>
          <cell r="J22"/>
          <cell r="K22"/>
          <cell r="L22" t="str">
            <v>16S</v>
          </cell>
          <cell r="M22" t="str">
            <v>61</v>
          </cell>
          <cell r="N22"/>
          <cell r="O22"/>
          <cell r="P22" t="str">
            <v>60 PERRY HILL RD</v>
          </cell>
          <cell r="Q22" t="str">
            <v>SHELTON</v>
          </cell>
        </row>
        <row r="23">
          <cell r="A23" t="str">
            <v>F16S_30_120</v>
          </cell>
          <cell r="B23">
            <v>11137769</v>
          </cell>
          <cell r="C23" t="str">
            <v>TDM0106</v>
          </cell>
          <cell r="D23" t="str">
            <v>INST</v>
          </cell>
          <cell r="E23" t="str">
            <v>REC</v>
          </cell>
          <cell r="F23">
            <v>42184</v>
          </cell>
          <cell r="G23">
            <v>0</v>
          </cell>
          <cell r="H23" t="str">
            <v>CN</v>
          </cell>
          <cell r="I23" t="str">
            <v>6001693387</v>
          </cell>
          <cell r="J23"/>
          <cell r="K23"/>
          <cell r="L23" t="str">
            <v>16S</v>
          </cell>
          <cell r="M23" t="str">
            <v>61</v>
          </cell>
          <cell r="N23"/>
          <cell r="O23"/>
          <cell r="P23" t="str">
            <v>265 BENTON ST</v>
          </cell>
          <cell r="Q23" t="str">
            <v>STRATFORD</v>
          </cell>
        </row>
        <row r="24">
          <cell r="A24" t="str">
            <v>F16S_30_120</v>
          </cell>
          <cell r="B24">
            <v>11137776</v>
          </cell>
          <cell r="C24" t="str">
            <v>TDM0106</v>
          </cell>
          <cell r="D24" t="str">
            <v>INST</v>
          </cell>
          <cell r="E24" t="str">
            <v>REC</v>
          </cell>
          <cell r="F24">
            <v>42039</v>
          </cell>
          <cell r="G24">
            <v>0</v>
          </cell>
          <cell r="H24" t="str">
            <v>CN</v>
          </cell>
          <cell r="I24" t="str">
            <v>6001687352</v>
          </cell>
          <cell r="J24"/>
          <cell r="K24"/>
          <cell r="L24" t="str">
            <v>16S</v>
          </cell>
          <cell r="M24" t="str">
            <v>61</v>
          </cell>
          <cell r="N24"/>
          <cell r="O24"/>
          <cell r="P24" t="str">
            <v>54 BOSTON POST RD</v>
          </cell>
          <cell r="Q24" t="str">
            <v>ORANGE</v>
          </cell>
        </row>
        <row r="25">
          <cell r="A25" t="str">
            <v>F16S_30_120</v>
          </cell>
          <cell r="B25">
            <v>11137785</v>
          </cell>
          <cell r="C25" t="str">
            <v>TDM0106</v>
          </cell>
          <cell r="D25" t="str">
            <v>INST</v>
          </cell>
          <cell r="E25" t="str">
            <v>REC</v>
          </cell>
          <cell r="F25">
            <v>42142</v>
          </cell>
          <cell r="G25">
            <v>0</v>
          </cell>
          <cell r="H25" t="str">
            <v>CN</v>
          </cell>
          <cell r="I25" t="str">
            <v>6001696971</v>
          </cell>
          <cell r="J25"/>
          <cell r="K25"/>
          <cell r="L25" t="str">
            <v>16S</v>
          </cell>
          <cell r="M25" t="str">
            <v>61</v>
          </cell>
          <cell r="N25"/>
          <cell r="O25"/>
          <cell r="P25" t="str">
            <v>20 GLEN PKWY</v>
          </cell>
          <cell r="Q25" t="str">
            <v>HAMDEN</v>
          </cell>
        </row>
        <row r="26">
          <cell r="A26" t="str">
            <v>F16S_30_120</v>
          </cell>
          <cell r="B26">
            <v>11137810</v>
          </cell>
          <cell r="C26" t="str">
            <v>TDM0106</v>
          </cell>
          <cell r="D26" t="str">
            <v>INST</v>
          </cell>
          <cell r="E26" t="str">
            <v>REC</v>
          </cell>
          <cell r="F26">
            <v>41886</v>
          </cell>
          <cell r="G26">
            <v>0</v>
          </cell>
          <cell r="H26" t="str">
            <v>CN</v>
          </cell>
          <cell r="I26" t="str">
            <v>6001678758</v>
          </cell>
          <cell r="J26"/>
          <cell r="K26"/>
          <cell r="L26" t="str">
            <v>16S</v>
          </cell>
          <cell r="M26" t="str">
            <v>61</v>
          </cell>
          <cell r="N26"/>
          <cell r="O26"/>
          <cell r="P26" t="str">
            <v>250 HOLLISTER AVE</v>
          </cell>
          <cell r="Q26" t="str">
            <v>BRIDGEPORT</v>
          </cell>
        </row>
        <row r="27">
          <cell r="A27" t="str">
            <v>F16S_30_120</v>
          </cell>
          <cell r="B27">
            <v>11137871</v>
          </cell>
          <cell r="C27" t="str">
            <v>TDM0106</v>
          </cell>
          <cell r="D27" t="str">
            <v>INST</v>
          </cell>
          <cell r="E27" t="str">
            <v>REC</v>
          </cell>
          <cell r="F27">
            <v>41890</v>
          </cell>
          <cell r="G27">
            <v>0</v>
          </cell>
          <cell r="H27" t="str">
            <v>CN</v>
          </cell>
          <cell r="I27" t="str">
            <v>6001678780</v>
          </cell>
          <cell r="J27"/>
          <cell r="K27"/>
          <cell r="L27" t="str">
            <v>16S</v>
          </cell>
          <cell r="M27" t="str">
            <v>61</v>
          </cell>
          <cell r="N27"/>
          <cell r="O27"/>
          <cell r="P27" t="str">
            <v>2414 FAIRFIELD AVE</v>
          </cell>
          <cell r="Q27" t="str">
            <v>BRIDGEPORT</v>
          </cell>
        </row>
        <row r="28">
          <cell r="A28" t="str">
            <v>S5SL_2.5_AUTO</v>
          </cell>
          <cell r="B28">
            <v>11137883</v>
          </cell>
          <cell r="C28" t="str">
            <v>TDM0106</v>
          </cell>
          <cell r="D28" t="str">
            <v>INST</v>
          </cell>
          <cell r="E28" t="str">
            <v>REC</v>
          </cell>
          <cell r="F28">
            <v>41464</v>
          </cell>
          <cell r="G28">
            <v>0</v>
          </cell>
          <cell r="H28" t="str">
            <v>CN</v>
          </cell>
          <cell r="I28" t="str">
            <v>6000427837</v>
          </cell>
          <cell r="J28" t="str">
            <v>IDR</v>
          </cell>
          <cell r="K28" t="str">
            <v>OB</v>
          </cell>
          <cell r="L28" t="str">
            <v>5S</v>
          </cell>
          <cell r="M28" t="str">
            <v>41</v>
          </cell>
          <cell r="N28"/>
          <cell r="O28" t="str">
            <v>MERCANTILE DEV INC SER</v>
          </cell>
          <cell r="P28" t="str">
            <v>10 WATERVIEW DR</v>
          </cell>
          <cell r="Q28" t="str">
            <v>SHELTON</v>
          </cell>
        </row>
        <row r="29">
          <cell r="A29" t="str">
            <v>S5SL_2.5_AUTO</v>
          </cell>
          <cell r="B29">
            <v>11137885</v>
          </cell>
          <cell r="C29" t="str">
            <v>TDM0106</v>
          </cell>
          <cell r="D29" t="str">
            <v>INST</v>
          </cell>
          <cell r="E29" t="str">
            <v>REC</v>
          </cell>
          <cell r="F29">
            <v>41439</v>
          </cell>
          <cell r="G29">
            <v>0</v>
          </cell>
          <cell r="H29" t="str">
            <v>CN</v>
          </cell>
          <cell r="I29" t="str">
            <v>6001578769</v>
          </cell>
          <cell r="J29" t="str">
            <v>IDR</v>
          </cell>
          <cell r="K29"/>
          <cell r="L29" t="str">
            <v>5S</v>
          </cell>
          <cell r="M29" t="str">
            <v>41</v>
          </cell>
          <cell r="N29"/>
          <cell r="O29"/>
          <cell r="P29" t="str">
            <v>522 FAIRFIELD AVE</v>
          </cell>
          <cell r="Q29" t="str">
            <v>BRIDGEPORT</v>
          </cell>
        </row>
        <row r="30">
          <cell r="A30" t="str">
            <v>S5SL_2.5_AUTO</v>
          </cell>
          <cell r="B30">
            <v>11137889</v>
          </cell>
          <cell r="C30" t="str">
            <v>TDM0106</v>
          </cell>
          <cell r="D30" t="str">
            <v>INST</v>
          </cell>
          <cell r="E30" t="str">
            <v>REC</v>
          </cell>
          <cell r="F30">
            <v>41801</v>
          </cell>
          <cell r="G30">
            <v>0</v>
          </cell>
          <cell r="H30" t="str">
            <v>CN</v>
          </cell>
          <cell r="I30" t="str">
            <v>6000740273</v>
          </cell>
          <cell r="J30" t="str">
            <v>IDR</v>
          </cell>
          <cell r="K30" t="str">
            <v>OS</v>
          </cell>
          <cell r="L30" t="str">
            <v>5S</v>
          </cell>
          <cell r="M30" t="str">
            <v>41</v>
          </cell>
          <cell r="N30"/>
          <cell r="O30" t="str">
            <v>HOME DEPOT #6223</v>
          </cell>
          <cell r="P30" t="str">
            <v>65 FRONTAGE RD</v>
          </cell>
          <cell r="Q30" t="str">
            <v>EAST HAVEN</v>
          </cell>
        </row>
        <row r="31">
          <cell r="A31" t="str">
            <v>S5SL_2.5_AUTO</v>
          </cell>
          <cell r="B31">
            <v>11137895</v>
          </cell>
          <cell r="C31" t="str">
            <v>TDM0106</v>
          </cell>
          <cell r="D31" t="str">
            <v>INST</v>
          </cell>
          <cell r="E31" t="str">
            <v>REC</v>
          </cell>
          <cell r="F31">
            <v>41618</v>
          </cell>
          <cell r="G31">
            <v>0</v>
          </cell>
          <cell r="H31" t="str">
            <v>CN</v>
          </cell>
          <cell r="I31" t="str">
            <v>6001668672</v>
          </cell>
          <cell r="J31"/>
          <cell r="K31"/>
          <cell r="L31" t="str">
            <v>5S</v>
          </cell>
          <cell r="M31" t="str">
            <v>41</v>
          </cell>
          <cell r="N31"/>
          <cell r="O31"/>
          <cell r="P31" t="str">
            <v>515 SAW MILL RD</v>
          </cell>
          <cell r="Q31" t="str">
            <v>WEST HAVEN</v>
          </cell>
        </row>
        <row r="32">
          <cell r="A32" t="str">
            <v>S5SL_2.5_AUTO</v>
          </cell>
          <cell r="B32">
            <v>11137896</v>
          </cell>
          <cell r="C32" t="str">
            <v>TDM0106</v>
          </cell>
          <cell r="D32" t="str">
            <v>INST</v>
          </cell>
          <cell r="E32" t="str">
            <v>REC</v>
          </cell>
          <cell r="F32">
            <v>41640</v>
          </cell>
          <cell r="G32">
            <v>0</v>
          </cell>
          <cell r="H32" t="str">
            <v>CN</v>
          </cell>
          <cell r="I32" t="str">
            <v>6001668658</v>
          </cell>
          <cell r="J32"/>
          <cell r="K32"/>
          <cell r="L32" t="str">
            <v>5S</v>
          </cell>
          <cell r="M32" t="str">
            <v>41</v>
          </cell>
          <cell r="N32"/>
          <cell r="O32"/>
          <cell r="P32" t="str">
            <v>200 UNIVERSAL DR N</v>
          </cell>
          <cell r="Q32" t="str">
            <v>NORTH HAVEN</v>
          </cell>
        </row>
        <row r="33">
          <cell r="A33" t="str">
            <v>S5SL_2.5_AUTO</v>
          </cell>
          <cell r="B33">
            <v>11137902</v>
          </cell>
          <cell r="C33" t="str">
            <v>TDM0106</v>
          </cell>
          <cell r="D33" t="str">
            <v>INST</v>
          </cell>
          <cell r="E33" t="str">
            <v>REC</v>
          </cell>
          <cell r="F33">
            <v>41985</v>
          </cell>
          <cell r="G33">
            <v>0</v>
          </cell>
          <cell r="H33" t="str">
            <v>CN</v>
          </cell>
          <cell r="I33" t="str">
            <v>6001684955</v>
          </cell>
          <cell r="J33"/>
          <cell r="K33"/>
          <cell r="L33" t="str">
            <v>5S</v>
          </cell>
          <cell r="M33" t="str">
            <v>41</v>
          </cell>
          <cell r="N33"/>
          <cell r="O33"/>
          <cell r="P33" t="str">
            <v>4135 WHITNEY AVE</v>
          </cell>
          <cell r="Q33" t="str">
            <v>HAMDEN</v>
          </cell>
        </row>
        <row r="34">
          <cell r="A34" t="str">
            <v>S5SL_2.5_AUTO</v>
          </cell>
          <cell r="B34">
            <v>11137903</v>
          </cell>
          <cell r="C34" t="str">
            <v>TDM0106</v>
          </cell>
          <cell r="D34" t="str">
            <v>INST</v>
          </cell>
          <cell r="E34" t="str">
            <v>REC</v>
          </cell>
          <cell r="F34">
            <v>41655</v>
          </cell>
          <cell r="G34">
            <v>0</v>
          </cell>
          <cell r="H34" t="str">
            <v>CN</v>
          </cell>
          <cell r="I34" t="str">
            <v>6001577162</v>
          </cell>
          <cell r="J34" t="str">
            <v>IDR</v>
          </cell>
          <cell r="K34"/>
          <cell r="L34" t="str">
            <v>5S</v>
          </cell>
          <cell r="M34" t="str">
            <v>41</v>
          </cell>
          <cell r="N34"/>
          <cell r="O34"/>
          <cell r="P34" t="str">
            <v>37 ROBINSON BLVD</v>
          </cell>
          <cell r="Q34" t="str">
            <v>ORANGE</v>
          </cell>
        </row>
        <row r="35">
          <cell r="A35" t="str">
            <v>S5SL_2.5_AUTO</v>
          </cell>
          <cell r="B35">
            <v>11137907</v>
          </cell>
          <cell r="C35" t="str">
            <v>TDM0106</v>
          </cell>
          <cell r="D35" t="str">
            <v>INST</v>
          </cell>
          <cell r="E35" t="str">
            <v>REC</v>
          </cell>
          <cell r="F35">
            <v>41816</v>
          </cell>
          <cell r="G35">
            <v>0</v>
          </cell>
          <cell r="H35" t="str">
            <v>CN</v>
          </cell>
          <cell r="I35" t="str">
            <v>6001675447</v>
          </cell>
          <cell r="J35" t="str">
            <v>IDR</v>
          </cell>
          <cell r="K35"/>
          <cell r="L35" t="str">
            <v>5S</v>
          </cell>
          <cell r="M35" t="str">
            <v>41</v>
          </cell>
          <cell r="N35"/>
          <cell r="O35"/>
          <cell r="P35" t="str">
            <v>792 RESERVOIR AVE</v>
          </cell>
          <cell r="Q35" t="str">
            <v>BRIDGEPORT</v>
          </cell>
        </row>
        <row r="36">
          <cell r="A36" t="str">
            <v>S5SL_2.5_AUTO</v>
          </cell>
          <cell r="B36">
            <v>11137921</v>
          </cell>
          <cell r="C36" t="str">
            <v>TDM0106</v>
          </cell>
          <cell r="D36" t="str">
            <v>INST</v>
          </cell>
          <cell r="E36" t="str">
            <v>REC</v>
          </cell>
          <cell r="F36">
            <v>41704</v>
          </cell>
          <cell r="G36">
            <v>0</v>
          </cell>
          <cell r="H36" t="str">
            <v>CN</v>
          </cell>
          <cell r="I36" t="str">
            <v>6001670251</v>
          </cell>
          <cell r="J36" t="str">
            <v>IDR</v>
          </cell>
          <cell r="K36"/>
          <cell r="L36" t="str">
            <v>5S</v>
          </cell>
          <cell r="M36" t="str">
            <v>41</v>
          </cell>
          <cell r="N36" t="str">
            <v>D</v>
          </cell>
          <cell r="O36"/>
          <cell r="P36" t="str">
            <v>315 FOXON BLVD</v>
          </cell>
          <cell r="Q36" t="str">
            <v>NEW HAVEN</v>
          </cell>
        </row>
        <row r="37">
          <cell r="A37" t="str">
            <v>S5SL_2.5_AUTO</v>
          </cell>
          <cell r="B37">
            <v>11137926</v>
          </cell>
          <cell r="C37" t="str">
            <v>TDM0106</v>
          </cell>
          <cell r="D37" t="str">
            <v>INST</v>
          </cell>
          <cell r="E37" t="str">
            <v>REC</v>
          </cell>
          <cell r="F37">
            <v>41614</v>
          </cell>
          <cell r="G37">
            <v>0</v>
          </cell>
          <cell r="H37" t="str">
            <v>CN</v>
          </cell>
          <cell r="I37" t="str">
            <v>6000539418</v>
          </cell>
          <cell r="J37"/>
          <cell r="K37" t="str">
            <v>OS</v>
          </cell>
          <cell r="L37" t="str">
            <v>5S</v>
          </cell>
          <cell r="M37" t="str">
            <v>41</v>
          </cell>
          <cell r="N37"/>
          <cell r="O37" t="str">
            <v>CONH-ED</v>
          </cell>
          <cell r="P37" t="str">
            <v>181 MITCHELL DR</v>
          </cell>
          <cell r="Q37" t="str">
            <v>NEW HAVEN</v>
          </cell>
        </row>
        <row r="38">
          <cell r="A38" t="str">
            <v>S5SL_2.5_AUTO</v>
          </cell>
          <cell r="B38">
            <v>11137928</v>
          </cell>
          <cell r="C38" t="str">
            <v>TDM0106</v>
          </cell>
          <cell r="D38" t="str">
            <v>INST</v>
          </cell>
          <cell r="E38" t="str">
            <v>REC</v>
          </cell>
          <cell r="F38">
            <v>41627</v>
          </cell>
          <cell r="G38">
            <v>0</v>
          </cell>
          <cell r="H38" t="str">
            <v>CN</v>
          </cell>
          <cell r="I38" t="str">
            <v>6001668665</v>
          </cell>
          <cell r="J38"/>
          <cell r="K38"/>
          <cell r="L38" t="str">
            <v>5S</v>
          </cell>
          <cell r="M38" t="str">
            <v>41</v>
          </cell>
          <cell r="N38"/>
          <cell r="O38"/>
          <cell r="P38" t="str">
            <v>120 HAWLEY LN</v>
          </cell>
          <cell r="Q38" t="str">
            <v>TRUMBULL</v>
          </cell>
        </row>
        <row r="39">
          <cell r="A39" t="str">
            <v>S5SL_2.5_AUTO</v>
          </cell>
          <cell r="B39">
            <v>11137929</v>
          </cell>
          <cell r="C39" t="str">
            <v>TDM0106</v>
          </cell>
          <cell r="D39" t="str">
            <v>INST</v>
          </cell>
          <cell r="E39" t="str">
            <v>REC</v>
          </cell>
          <cell r="F39">
            <v>41621</v>
          </cell>
          <cell r="G39">
            <v>0</v>
          </cell>
          <cell r="H39" t="str">
            <v>CN</v>
          </cell>
          <cell r="I39" t="str">
            <v>6001668904</v>
          </cell>
          <cell r="J39"/>
          <cell r="K39"/>
          <cell r="L39" t="str">
            <v>5S</v>
          </cell>
          <cell r="M39" t="str">
            <v>41</v>
          </cell>
          <cell r="N39"/>
          <cell r="O39"/>
          <cell r="P39" t="str">
            <v>1365 BOSTON POST RD</v>
          </cell>
          <cell r="Q39" t="str">
            <v>MILFORD</v>
          </cell>
        </row>
        <row r="40">
          <cell r="A40" t="str">
            <v>S5SL_2.5_AUTO</v>
          </cell>
          <cell r="B40">
            <v>11137945</v>
          </cell>
          <cell r="C40" t="str">
            <v>TDM0106</v>
          </cell>
          <cell r="D40" t="str">
            <v>INST</v>
          </cell>
          <cell r="E40" t="str">
            <v>REC</v>
          </cell>
          <cell r="F40">
            <v>41904</v>
          </cell>
          <cell r="G40">
            <v>0</v>
          </cell>
          <cell r="H40" t="str">
            <v>CN</v>
          </cell>
          <cell r="I40" t="str">
            <v>6001679343</v>
          </cell>
          <cell r="J40" t="str">
            <v>IDR</v>
          </cell>
          <cell r="K40"/>
          <cell r="L40" t="str">
            <v>5S</v>
          </cell>
          <cell r="M40" t="str">
            <v>41</v>
          </cell>
          <cell r="N40"/>
          <cell r="O40"/>
          <cell r="P40" t="str">
            <v>541 KINGS HWY</v>
          </cell>
          <cell r="Q40" t="str">
            <v>FAIRFIELD</v>
          </cell>
        </row>
        <row r="41">
          <cell r="A41" t="str">
            <v>S5SL_2.5_AUTO</v>
          </cell>
          <cell r="B41">
            <v>11137955</v>
          </cell>
          <cell r="C41" t="str">
            <v>TDM0106</v>
          </cell>
          <cell r="D41" t="str">
            <v>INST</v>
          </cell>
          <cell r="E41" t="str">
            <v>REC</v>
          </cell>
          <cell r="F41">
            <v>41696</v>
          </cell>
          <cell r="G41">
            <v>0</v>
          </cell>
          <cell r="H41" t="str">
            <v>CN</v>
          </cell>
          <cell r="I41" t="str">
            <v>6001669710</v>
          </cell>
          <cell r="J41" t="str">
            <v>IDR</v>
          </cell>
          <cell r="K41"/>
          <cell r="L41" t="str">
            <v>5S</v>
          </cell>
          <cell r="M41" t="str">
            <v>41</v>
          </cell>
          <cell r="N41"/>
          <cell r="O41"/>
          <cell r="P41" t="str">
            <v>480 SHERMAN PKWY</v>
          </cell>
          <cell r="Q41" t="str">
            <v>NEW HAVEN</v>
          </cell>
        </row>
        <row r="42">
          <cell r="A42" t="str">
            <v>S5SL_2.5_AUTO</v>
          </cell>
          <cell r="B42">
            <v>11137968</v>
          </cell>
          <cell r="C42" t="str">
            <v>TDM0106</v>
          </cell>
          <cell r="D42" t="str">
            <v>INST</v>
          </cell>
          <cell r="E42" t="str">
            <v>REC</v>
          </cell>
          <cell r="F42">
            <v>41799</v>
          </cell>
          <cell r="G42">
            <v>0</v>
          </cell>
          <cell r="H42" t="str">
            <v>CN</v>
          </cell>
          <cell r="I42" t="str">
            <v>6001671630</v>
          </cell>
          <cell r="J42"/>
          <cell r="K42"/>
          <cell r="L42" t="str">
            <v>5S</v>
          </cell>
          <cell r="M42" t="str">
            <v>41</v>
          </cell>
          <cell r="N42"/>
          <cell r="O42"/>
          <cell r="P42" t="str">
            <v>29 TREFOIL DR</v>
          </cell>
          <cell r="Q42" t="str">
            <v>TRUMBULL</v>
          </cell>
        </row>
        <row r="43">
          <cell r="A43" t="str">
            <v>S5SL_2.5_AUTO</v>
          </cell>
          <cell r="B43">
            <v>11137972</v>
          </cell>
          <cell r="C43" t="str">
            <v>TDM0106</v>
          </cell>
          <cell r="D43" t="str">
            <v>INST</v>
          </cell>
          <cell r="E43" t="str">
            <v>REC</v>
          </cell>
          <cell r="F43">
            <v>41816</v>
          </cell>
          <cell r="G43">
            <v>0</v>
          </cell>
          <cell r="H43" t="str">
            <v>CN</v>
          </cell>
          <cell r="I43" t="str">
            <v>6001671632</v>
          </cell>
          <cell r="J43" t="str">
            <v>IDR</v>
          </cell>
          <cell r="K43"/>
          <cell r="L43" t="str">
            <v>5S</v>
          </cell>
          <cell r="M43" t="str">
            <v>41</v>
          </cell>
          <cell r="N43"/>
          <cell r="O43"/>
          <cell r="P43" t="str">
            <v>117 MAIN ST</v>
          </cell>
          <cell r="Q43" t="str">
            <v>DERBY</v>
          </cell>
        </row>
        <row r="44">
          <cell r="A44" t="str">
            <v>S12SL_30_AUTO</v>
          </cell>
          <cell r="B44">
            <v>11138075</v>
          </cell>
          <cell r="C44" t="str">
            <v>TDM0106</v>
          </cell>
          <cell r="D44" t="str">
            <v>INST</v>
          </cell>
          <cell r="E44" t="str">
            <v>REC</v>
          </cell>
          <cell r="F44">
            <v>41628</v>
          </cell>
          <cell r="G44">
            <v>0</v>
          </cell>
          <cell r="H44" t="str">
            <v>CN</v>
          </cell>
          <cell r="I44" t="str">
            <v>6000464143</v>
          </cell>
          <cell r="J44"/>
          <cell r="K44" t="str">
            <v>OS</v>
          </cell>
          <cell r="L44" t="str">
            <v>12S</v>
          </cell>
          <cell r="M44" t="str">
            <v>41</v>
          </cell>
          <cell r="N44"/>
          <cell r="O44" t="str">
            <v>COMPOSITION MAT CO INC</v>
          </cell>
          <cell r="P44" t="str">
            <v>249 PEPES FARM RD</v>
          </cell>
          <cell r="Q44" t="str">
            <v>MILFORD</v>
          </cell>
        </row>
        <row r="45">
          <cell r="A45" t="str">
            <v>S12SL_30_AUTO</v>
          </cell>
          <cell r="B45">
            <v>11138079</v>
          </cell>
          <cell r="C45" t="str">
            <v>TDM0106</v>
          </cell>
          <cell r="D45" t="str">
            <v>INST</v>
          </cell>
          <cell r="E45" t="str">
            <v>REC</v>
          </cell>
          <cell r="F45">
            <v>41579</v>
          </cell>
          <cell r="G45">
            <v>0</v>
          </cell>
          <cell r="H45" t="str">
            <v>CN</v>
          </cell>
          <cell r="I45" t="str">
            <v>6001585940</v>
          </cell>
          <cell r="J45"/>
          <cell r="K45"/>
          <cell r="L45" t="str">
            <v>12S</v>
          </cell>
          <cell r="M45" t="str">
            <v>41</v>
          </cell>
          <cell r="N45"/>
          <cell r="O45"/>
          <cell r="P45" t="str">
            <v>452 TWIN LAKES RD</v>
          </cell>
          <cell r="Q45" t="str">
            <v>NORTH BRANFORD</v>
          </cell>
        </row>
        <row r="46">
          <cell r="A46" t="str">
            <v>S12SL_30_AUTO</v>
          </cell>
          <cell r="B46">
            <v>11138081</v>
          </cell>
          <cell r="C46" t="str">
            <v>TDM0106</v>
          </cell>
          <cell r="D46" t="str">
            <v>INST</v>
          </cell>
          <cell r="E46" t="str">
            <v>REC</v>
          </cell>
          <cell r="F46">
            <v>41544</v>
          </cell>
          <cell r="G46">
            <v>0</v>
          </cell>
          <cell r="H46" t="str">
            <v>CN</v>
          </cell>
          <cell r="I46" t="str">
            <v>6001669361</v>
          </cell>
          <cell r="J46"/>
          <cell r="K46"/>
          <cell r="L46" t="str">
            <v>12S</v>
          </cell>
          <cell r="M46" t="str">
            <v>41</v>
          </cell>
          <cell r="N46"/>
          <cell r="O46"/>
          <cell r="P46" t="str">
            <v>150 FOURNIER ST</v>
          </cell>
          <cell r="Q46" t="str">
            <v>NEW HAVEN</v>
          </cell>
        </row>
        <row r="47">
          <cell r="A47" t="str">
            <v>S12SL_30_AUTO</v>
          </cell>
          <cell r="B47">
            <v>11138083</v>
          </cell>
          <cell r="C47" t="str">
            <v>TDM0106</v>
          </cell>
          <cell r="D47" t="str">
            <v>INST</v>
          </cell>
          <cell r="E47" t="str">
            <v>REC</v>
          </cell>
          <cell r="F47">
            <v>41698</v>
          </cell>
          <cell r="G47">
            <v>0</v>
          </cell>
          <cell r="H47" t="str">
            <v>CN</v>
          </cell>
          <cell r="I47" t="str">
            <v>6001671311</v>
          </cell>
          <cell r="J47"/>
          <cell r="K47"/>
          <cell r="L47" t="str">
            <v>12S</v>
          </cell>
          <cell r="M47" t="str">
            <v>41</v>
          </cell>
          <cell r="N47"/>
          <cell r="O47"/>
          <cell r="P47" t="str">
            <v>25 INDUSTRY DR</v>
          </cell>
          <cell r="Q47" t="str">
            <v>WEST HAVEN</v>
          </cell>
        </row>
        <row r="48">
          <cell r="A48" t="str">
            <v>S12SL_30_AUTO</v>
          </cell>
          <cell r="B48">
            <v>11138086</v>
          </cell>
          <cell r="C48" t="str">
            <v>TDM0106</v>
          </cell>
          <cell r="D48" t="str">
            <v>INST</v>
          </cell>
          <cell r="E48" t="str">
            <v>REC</v>
          </cell>
          <cell r="F48">
            <v>41618</v>
          </cell>
          <cell r="G48">
            <v>0</v>
          </cell>
          <cell r="H48" t="str">
            <v>CN</v>
          </cell>
          <cell r="I48" t="str">
            <v>6001668673</v>
          </cell>
          <cell r="J48"/>
          <cell r="K48"/>
          <cell r="L48" t="str">
            <v>12S</v>
          </cell>
          <cell r="M48" t="str">
            <v>41</v>
          </cell>
          <cell r="N48"/>
          <cell r="O48"/>
          <cell r="P48" t="str">
            <v>515 SAW MILL RD</v>
          </cell>
          <cell r="Q48" t="str">
            <v>WEST HAVEN</v>
          </cell>
        </row>
        <row r="49">
          <cell r="A49" t="str">
            <v>S12SL_30_AUTO</v>
          </cell>
          <cell r="B49">
            <v>11138088</v>
          </cell>
          <cell r="C49" t="str">
            <v>TDM0106</v>
          </cell>
          <cell r="D49" t="str">
            <v>INST</v>
          </cell>
          <cell r="E49" t="str">
            <v>REC</v>
          </cell>
          <cell r="F49">
            <v>41621</v>
          </cell>
          <cell r="G49">
            <v>0</v>
          </cell>
          <cell r="H49" t="str">
            <v>CN</v>
          </cell>
          <cell r="I49" t="str">
            <v>6001668905</v>
          </cell>
          <cell r="J49"/>
          <cell r="K49"/>
          <cell r="L49" t="str">
            <v>12S</v>
          </cell>
          <cell r="M49" t="str">
            <v>41</v>
          </cell>
          <cell r="N49"/>
          <cell r="O49"/>
          <cell r="P49" t="str">
            <v>1365 BOSTON POST RD</v>
          </cell>
          <cell r="Q49" t="str">
            <v>MILFORD</v>
          </cell>
        </row>
        <row r="50">
          <cell r="A50" t="str">
            <v>S12SL_30_AUTO</v>
          </cell>
          <cell r="B50">
            <v>11138090</v>
          </cell>
          <cell r="C50" t="str">
            <v>TDM0106</v>
          </cell>
          <cell r="D50" t="str">
            <v>INST</v>
          </cell>
          <cell r="E50" t="str">
            <v>REC</v>
          </cell>
          <cell r="F50">
            <v>41537</v>
          </cell>
          <cell r="G50">
            <v>0</v>
          </cell>
          <cell r="H50" t="str">
            <v>CN</v>
          </cell>
          <cell r="I50" t="str">
            <v>6000667423</v>
          </cell>
          <cell r="J50" t="str">
            <v>IDR</v>
          </cell>
          <cell r="K50" t="str">
            <v>OS</v>
          </cell>
          <cell r="L50" t="str">
            <v>12S</v>
          </cell>
          <cell r="M50" t="str">
            <v>41</v>
          </cell>
          <cell r="N50"/>
          <cell r="O50" t="str">
            <v>CONH-ED</v>
          </cell>
          <cell r="P50" t="str">
            <v>569 CONGRESS AVE</v>
          </cell>
          <cell r="Q50" t="str">
            <v>NEW HAVEN</v>
          </cell>
        </row>
        <row r="51">
          <cell r="A51" t="str">
            <v>S16SL_30_AUTO</v>
          </cell>
          <cell r="B51">
            <v>11138106</v>
          </cell>
          <cell r="C51" t="str">
            <v>TDM0106</v>
          </cell>
          <cell r="D51" t="str">
            <v>INST</v>
          </cell>
          <cell r="E51" t="str">
            <v>REC</v>
          </cell>
          <cell r="F51">
            <v>41778</v>
          </cell>
          <cell r="G51">
            <v>0</v>
          </cell>
          <cell r="H51" t="str">
            <v>CN</v>
          </cell>
          <cell r="I51" t="str">
            <v>6001674143</v>
          </cell>
          <cell r="J51" t="str">
            <v>IDR</v>
          </cell>
          <cell r="K51"/>
          <cell r="L51" t="str">
            <v>16S</v>
          </cell>
          <cell r="M51" t="str">
            <v>41</v>
          </cell>
          <cell r="N51" t="str">
            <v>D</v>
          </cell>
          <cell r="O51"/>
          <cell r="P51" t="str">
            <v>48 HOWE ST</v>
          </cell>
          <cell r="Q51" t="str">
            <v>NEW HAVEN</v>
          </cell>
        </row>
        <row r="52">
          <cell r="A52" t="str">
            <v>F2SD_30_240</v>
          </cell>
          <cell r="B52">
            <v>11152956</v>
          </cell>
          <cell r="C52" t="str">
            <v>CUM0106</v>
          </cell>
          <cell r="D52" t="str">
            <v>INST</v>
          </cell>
          <cell r="E52" t="str">
            <v>REC</v>
          </cell>
          <cell r="F52">
            <v>41708</v>
          </cell>
          <cell r="G52">
            <v>0</v>
          </cell>
          <cell r="H52" t="str">
            <v>CN</v>
          </cell>
          <cell r="I52" t="str">
            <v>6001670287</v>
          </cell>
          <cell r="J52"/>
          <cell r="K52"/>
          <cell r="L52" t="str">
            <v>2S</v>
          </cell>
          <cell r="M52" t="str">
            <v>75</v>
          </cell>
          <cell r="N52"/>
          <cell r="O52"/>
          <cell r="P52" t="str">
            <v>20 GILBERT HILL RD</v>
          </cell>
          <cell r="Q52" t="str">
            <v>NORTH HAVEN</v>
          </cell>
        </row>
        <row r="53">
          <cell r="A53" t="str">
            <v>F16S_30_120</v>
          </cell>
          <cell r="B53">
            <v>11160371</v>
          </cell>
          <cell r="C53" t="str">
            <v>TDM0106</v>
          </cell>
          <cell r="D53" t="str">
            <v>INST</v>
          </cell>
          <cell r="E53" t="str">
            <v>REC</v>
          </cell>
          <cell r="F53">
            <v>41934</v>
          </cell>
          <cell r="G53">
            <v>0</v>
          </cell>
          <cell r="H53" t="str">
            <v>CN</v>
          </cell>
          <cell r="I53" t="str">
            <v>6001681889</v>
          </cell>
          <cell r="J53"/>
          <cell r="K53"/>
          <cell r="L53" t="str">
            <v>16S</v>
          </cell>
          <cell r="M53" t="str">
            <v>61</v>
          </cell>
          <cell r="N53"/>
          <cell r="O53"/>
          <cell r="P53" t="str">
            <v>337 NOTCH HILL RD</v>
          </cell>
          <cell r="Q53" t="str">
            <v>NORTH BRANFORD</v>
          </cell>
        </row>
        <row r="54">
          <cell r="A54" t="str">
            <v>F16S_30_120</v>
          </cell>
          <cell r="B54">
            <v>11160399</v>
          </cell>
          <cell r="C54" t="str">
            <v>TDM0106</v>
          </cell>
          <cell r="D54" t="str">
            <v>INST</v>
          </cell>
          <cell r="E54" t="str">
            <v>REC</v>
          </cell>
          <cell r="F54">
            <v>41822</v>
          </cell>
          <cell r="G54">
            <v>0</v>
          </cell>
          <cell r="H54" t="str">
            <v>CN</v>
          </cell>
          <cell r="I54" t="str">
            <v>6001675534</v>
          </cell>
          <cell r="J54"/>
          <cell r="K54"/>
          <cell r="L54" t="str">
            <v>16S</v>
          </cell>
          <cell r="M54" t="str">
            <v>61</v>
          </cell>
          <cell r="N54"/>
          <cell r="O54"/>
          <cell r="P54" t="str">
            <v>50 NICHOLS ST</v>
          </cell>
          <cell r="Q54" t="str">
            <v>FAIRFIELD</v>
          </cell>
        </row>
        <row r="55">
          <cell r="A55" t="str">
            <v>F16S_30_120</v>
          </cell>
          <cell r="B55">
            <v>11160440</v>
          </cell>
          <cell r="C55" t="str">
            <v>TDM0106</v>
          </cell>
          <cell r="D55" t="str">
            <v>INST</v>
          </cell>
          <cell r="E55" t="str">
            <v>REC</v>
          </cell>
          <cell r="F55">
            <v>41961</v>
          </cell>
          <cell r="G55">
            <v>0</v>
          </cell>
          <cell r="H55" t="str">
            <v>CN</v>
          </cell>
          <cell r="I55" t="str">
            <v>6001684052</v>
          </cell>
          <cell r="J55"/>
          <cell r="K55"/>
          <cell r="L55" t="str">
            <v>16S</v>
          </cell>
          <cell r="M55" t="str">
            <v>61</v>
          </cell>
          <cell r="N55"/>
          <cell r="O55"/>
          <cell r="P55" t="str">
            <v>810 UNION AVE</v>
          </cell>
          <cell r="Q55" t="str">
            <v>BRIDGEPORT</v>
          </cell>
        </row>
        <row r="56">
          <cell r="A56" t="str">
            <v>F16S_30_120</v>
          </cell>
          <cell r="B56">
            <v>11160444</v>
          </cell>
          <cell r="C56" t="str">
            <v>TDM0106</v>
          </cell>
          <cell r="D56" t="str">
            <v>INST</v>
          </cell>
          <cell r="E56" t="str">
            <v>REC</v>
          </cell>
          <cell r="F56">
            <v>41822</v>
          </cell>
          <cell r="G56">
            <v>0</v>
          </cell>
          <cell r="H56" t="str">
            <v>CN</v>
          </cell>
          <cell r="I56" t="str">
            <v>6001671631</v>
          </cell>
          <cell r="J56"/>
          <cell r="K56"/>
          <cell r="L56" t="str">
            <v>16S</v>
          </cell>
          <cell r="M56" t="str">
            <v>61</v>
          </cell>
          <cell r="N56"/>
          <cell r="O56"/>
          <cell r="P56" t="str">
            <v>70 SANFORD ST</v>
          </cell>
          <cell r="Q56" t="str">
            <v>FAIRFIELD</v>
          </cell>
        </row>
        <row r="57">
          <cell r="A57" t="str">
            <v>F16S_30_120</v>
          </cell>
          <cell r="B57">
            <v>11160605</v>
          </cell>
          <cell r="C57" t="str">
            <v>TDM0106</v>
          </cell>
          <cell r="D57" t="str">
            <v>INST</v>
          </cell>
          <cell r="E57" t="str">
            <v>REC</v>
          </cell>
          <cell r="F57">
            <v>42367</v>
          </cell>
          <cell r="G57">
            <v>0</v>
          </cell>
          <cell r="H57" t="str">
            <v>CN</v>
          </cell>
          <cell r="I57" t="str">
            <v>6001701442</v>
          </cell>
          <cell r="J57"/>
          <cell r="K57"/>
          <cell r="L57" t="str">
            <v>16S</v>
          </cell>
          <cell r="M57" t="str">
            <v>61</v>
          </cell>
          <cell r="N57"/>
          <cell r="O57"/>
          <cell r="P57" t="str">
            <v>150 DERBY TPKE</v>
          </cell>
          <cell r="Q57" t="str">
            <v>ORANGE</v>
          </cell>
        </row>
        <row r="58">
          <cell r="A58" t="str">
            <v>F16S_30_120</v>
          </cell>
          <cell r="B58">
            <v>11160672</v>
          </cell>
          <cell r="C58" t="str">
            <v>TDM0106</v>
          </cell>
          <cell r="D58" t="str">
            <v>INST</v>
          </cell>
          <cell r="E58" t="str">
            <v>REC</v>
          </cell>
          <cell r="F58">
            <v>42313</v>
          </cell>
          <cell r="G58">
            <v>0</v>
          </cell>
          <cell r="H58" t="str">
            <v>CN</v>
          </cell>
          <cell r="I58" t="str">
            <v>6001700377</v>
          </cell>
          <cell r="J58"/>
          <cell r="K58"/>
          <cell r="L58" t="str">
            <v>16S</v>
          </cell>
          <cell r="M58" t="str">
            <v>61</v>
          </cell>
          <cell r="N58"/>
          <cell r="O58"/>
          <cell r="P58" t="str">
            <v>260 ROWE AVE</v>
          </cell>
          <cell r="Q58" t="str">
            <v>MILFORD</v>
          </cell>
        </row>
        <row r="59">
          <cell r="A59" t="str">
            <v>F16SE_50_AUTO</v>
          </cell>
          <cell r="B59">
            <v>11160684</v>
          </cell>
          <cell r="C59" t="str">
            <v>TDM0106</v>
          </cell>
          <cell r="D59" t="str">
            <v>INST</v>
          </cell>
          <cell r="E59" t="str">
            <v>REC</v>
          </cell>
          <cell r="F59">
            <v>42304</v>
          </cell>
          <cell r="G59">
            <v>0</v>
          </cell>
          <cell r="H59" t="str">
            <v>CN</v>
          </cell>
          <cell r="I59" t="str">
            <v>6001698808</v>
          </cell>
          <cell r="J59"/>
          <cell r="K59"/>
          <cell r="L59" t="str">
            <v>16S</v>
          </cell>
          <cell r="M59" t="str">
            <v>71</v>
          </cell>
          <cell r="N59"/>
          <cell r="O59"/>
          <cell r="P59" t="str">
            <v>75 MILL PLAIN RD</v>
          </cell>
          <cell r="Q59" t="str">
            <v>FAIRFIELD</v>
          </cell>
        </row>
        <row r="60">
          <cell r="A60" t="str">
            <v>F16SE_50_AUTO</v>
          </cell>
          <cell r="B60">
            <v>11160807</v>
          </cell>
          <cell r="C60" t="str">
            <v>TDM0106</v>
          </cell>
          <cell r="D60" t="str">
            <v>INST</v>
          </cell>
          <cell r="E60" t="str">
            <v>REC</v>
          </cell>
          <cell r="F60">
            <v>42318</v>
          </cell>
          <cell r="G60">
            <v>0</v>
          </cell>
          <cell r="H60" t="str">
            <v>CN</v>
          </cell>
          <cell r="I60" t="str">
            <v>6001700167</v>
          </cell>
          <cell r="J60"/>
          <cell r="K60"/>
          <cell r="L60" t="str">
            <v>16S</v>
          </cell>
          <cell r="M60" t="str">
            <v>61</v>
          </cell>
          <cell r="N60"/>
          <cell r="O60"/>
          <cell r="P60" t="str">
            <v>515 MOREHOUSE RD</v>
          </cell>
          <cell r="Q60" t="str">
            <v>EASTON</v>
          </cell>
        </row>
        <row r="61">
          <cell r="A61" t="str">
            <v>F16SE_50_AUTO</v>
          </cell>
          <cell r="B61">
            <v>11160809</v>
          </cell>
          <cell r="C61" t="str">
            <v>TDM0106</v>
          </cell>
          <cell r="D61" t="str">
            <v>INST</v>
          </cell>
          <cell r="E61" t="str">
            <v>REC</v>
          </cell>
          <cell r="F61">
            <v>42516</v>
          </cell>
          <cell r="G61">
            <v>0</v>
          </cell>
          <cell r="H61" t="str">
            <v>CN</v>
          </cell>
          <cell r="I61" t="str">
            <v>6001715868</v>
          </cell>
          <cell r="J61"/>
          <cell r="K61"/>
          <cell r="L61" t="str">
            <v>16S</v>
          </cell>
          <cell r="M61" t="str">
            <v>61</v>
          </cell>
          <cell r="N61"/>
          <cell r="O61"/>
          <cell r="P61" t="str">
            <v>500 PECK LN</v>
          </cell>
          <cell r="Q61" t="str">
            <v>ORANGE</v>
          </cell>
        </row>
        <row r="62">
          <cell r="A62" t="str">
            <v>F16SE_50_AUTO</v>
          </cell>
          <cell r="B62">
            <v>11160823</v>
          </cell>
          <cell r="C62" t="str">
            <v>TDM0106</v>
          </cell>
          <cell r="D62" t="str">
            <v>INST</v>
          </cell>
          <cell r="E62" t="str">
            <v>REC</v>
          </cell>
          <cell r="F62">
            <v>42166</v>
          </cell>
          <cell r="G62">
            <v>0</v>
          </cell>
          <cell r="H62" t="str">
            <v>CN</v>
          </cell>
          <cell r="I62" t="str">
            <v>6001693358</v>
          </cell>
          <cell r="J62"/>
          <cell r="K62" t="str">
            <v>OS</v>
          </cell>
          <cell r="L62" t="str">
            <v>16S</v>
          </cell>
          <cell r="M62" t="str">
            <v>61</v>
          </cell>
          <cell r="N62"/>
          <cell r="O62"/>
          <cell r="P62" t="str">
            <v>25 TREFOIL DR</v>
          </cell>
          <cell r="Q62" t="str">
            <v>TRUMBULL</v>
          </cell>
        </row>
        <row r="63">
          <cell r="A63" t="str">
            <v>F16SE_50_AUTO</v>
          </cell>
          <cell r="B63">
            <v>11160833</v>
          </cell>
          <cell r="C63" t="str">
            <v>TDM0106</v>
          </cell>
          <cell r="D63" t="str">
            <v>INST</v>
          </cell>
          <cell r="E63" t="str">
            <v>REC</v>
          </cell>
          <cell r="F63">
            <v>42675</v>
          </cell>
          <cell r="G63">
            <v>0</v>
          </cell>
          <cell r="H63" t="str">
            <v>CN</v>
          </cell>
          <cell r="I63" t="str">
            <v>6001712646</v>
          </cell>
          <cell r="J63"/>
          <cell r="K63"/>
          <cell r="L63" t="str">
            <v>16S</v>
          </cell>
          <cell r="M63" t="str">
            <v>61</v>
          </cell>
          <cell r="N63"/>
          <cell r="O63"/>
          <cell r="P63" t="str">
            <v>1650 BOSTON POST RD</v>
          </cell>
          <cell r="Q63" t="str">
            <v>MILFORD</v>
          </cell>
        </row>
        <row r="64">
          <cell r="A64" t="str">
            <v>F16SE_50_AUTO</v>
          </cell>
          <cell r="B64">
            <v>11160835</v>
          </cell>
          <cell r="C64" t="str">
            <v>TDM0106</v>
          </cell>
          <cell r="D64" t="str">
            <v>INST</v>
          </cell>
          <cell r="E64" t="str">
            <v>REC</v>
          </cell>
          <cell r="F64">
            <v>42545</v>
          </cell>
          <cell r="G64">
            <v>0</v>
          </cell>
          <cell r="H64" t="str">
            <v>CN</v>
          </cell>
          <cell r="I64" t="str">
            <v>6001716178</v>
          </cell>
          <cell r="J64"/>
          <cell r="K64"/>
          <cell r="L64" t="str">
            <v>16S</v>
          </cell>
          <cell r="M64" t="str">
            <v>61</v>
          </cell>
          <cell r="N64"/>
          <cell r="O64"/>
          <cell r="P64" t="str">
            <v>10 ATLANTIC ST</v>
          </cell>
          <cell r="Q64" t="str">
            <v>BRIDGEPORT</v>
          </cell>
        </row>
        <row r="65">
          <cell r="A65" t="str">
            <v>F16SE_50_AUTO</v>
          </cell>
          <cell r="B65">
            <v>11160849</v>
          </cell>
          <cell r="C65" t="str">
            <v>TDM0106</v>
          </cell>
          <cell r="D65" t="str">
            <v>INST</v>
          </cell>
          <cell r="E65" t="str">
            <v>REC</v>
          </cell>
          <cell r="F65">
            <v>42243</v>
          </cell>
          <cell r="G65">
            <v>0</v>
          </cell>
          <cell r="H65" t="str">
            <v>CN</v>
          </cell>
          <cell r="I65" t="str">
            <v>6001693413</v>
          </cell>
          <cell r="J65"/>
          <cell r="K65"/>
          <cell r="L65" t="str">
            <v>16S</v>
          </cell>
          <cell r="M65" t="str">
            <v>61</v>
          </cell>
          <cell r="N65"/>
          <cell r="O65"/>
          <cell r="P65" t="str">
            <v>130 HAVEN ST</v>
          </cell>
          <cell r="Q65" t="str">
            <v>NEW HAVEN</v>
          </cell>
        </row>
        <row r="66">
          <cell r="A66" t="str">
            <v>F16SE_50_AUTO</v>
          </cell>
          <cell r="B66">
            <v>11160857</v>
          </cell>
          <cell r="C66" t="str">
            <v>TDM0106</v>
          </cell>
          <cell r="D66" t="str">
            <v>INST</v>
          </cell>
          <cell r="E66" t="str">
            <v>REC</v>
          </cell>
          <cell r="F66">
            <v>42739</v>
          </cell>
          <cell r="G66">
            <v>0</v>
          </cell>
          <cell r="H66" t="str">
            <v>CN</v>
          </cell>
          <cell r="I66" t="str">
            <v>6001715045</v>
          </cell>
          <cell r="J66"/>
          <cell r="K66"/>
          <cell r="L66" t="str">
            <v>16S</v>
          </cell>
          <cell r="M66" t="str">
            <v>61</v>
          </cell>
          <cell r="N66"/>
          <cell r="O66"/>
          <cell r="P66" t="str">
            <v>75 DEMAIO DR</v>
          </cell>
          <cell r="Q66" t="str">
            <v>MILFORD</v>
          </cell>
        </row>
        <row r="67">
          <cell r="A67" t="str">
            <v>F16SE_50_AUTO</v>
          </cell>
          <cell r="B67">
            <v>11160893</v>
          </cell>
          <cell r="C67" t="str">
            <v>TDM0106</v>
          </cell>
          <cell r="D67" t="str">
            <v>INST</v>
          </cell>
          <cell r="E67" t="str">
            <v>REC</v>
          </cell>
          <cell r="F67">
            <v>41876</v>
          </cell>
          <cell r="G67">
            <v>0</v>
          </cell>
          <cell r="H67" t="str">
            <v>CN</v>
          </cell>
          <cell r="I67" t="str">
            <v>6001678654</v>
          </cell>
          <cell r="J67" t="str">
            <v>IDR</v>
          </cell>
          <cell r="K67"/>
          <cell r="L67" t="str">
            <v>16S</v>
          </cell>
          <cell r="M67" t="str">
            <v>61</v>
          </cell>
          <cell r="N67"/>
          <cell r="O67"/>
          <cell r="P67" t="str">
            <v>2761 DIXWELL AVE</v>
          </cell>
          <cell r="Q67" t="str">
            <v>HAMDEN</v>
          </cell>
        </row>
        <row r="68">
          <cell r="A68" t="str">
            <v>F16SE_50_AUTO</v>
          </cell>
          <cell r="B68">
            <v>11160901</v>
          </cell>
          <cell r="C68" t="str">
            <v>TDM0106</v>
          </cell>
          <cell r="D68" t="str">
            <v>INST</v>
          </cell>
          <cell r="E68" t="str">
            <v>REC</v>
          </cell>
          <cell r="F68">
            <v>41879</v>
          </cell>
          <cell r="G68">
            <v>0</v>
          </cell>
          <cell r="H68" t="str">
            <v>CN</v>
          </cell>
          <cell r="I68" t="str">
            <v>6001678681</v>
          </cell>
          <cell r="J68"/>
          <cell r="K68"/>
          <cell r="L68" t="str">
            <v>16S</v>
          </cell>
          <cell r="M68" t="str">
            <v>71</v>
          </cell>
          <cell r="N68"/>
          <cell r="O68"/>
          <cell r="P68" t="str">
            <v>150 HALLETT ST</v>
          </cell>
          <cell r="Q68" t="str">
            <v>BRIDGEPORT</v>
          </cell>
        </row>
        <row r="69">
          <cell r="A69" t="str">
            <v>F16SE_50_AUTO</v>
          </cell>
          <cell r="B69">
            <v>11160904</v>
          </cell>
          <cell r="C69" t="str">
            <v>TDM0106</v>
          </cell>
          <cell r="D69" t="str">
            <v>INST</v>
          </cell>
          <cell r="E69" t="str">
            <v>REC</v>
          </cell>
          <cell r="F69">
            <v>42089</v>
          </cell>
          <cell r="G69">
            <v>0</v>
          </cell>
          <cell r="H69" t="str">
            <v>CN</v>
          </cell>
          <cell r="I69" t="str">
            <v>6001689601</v>
          </cell>
          <cell r="J69"/>
          <cell r="K69"/>
          <cell r="L69" t="str">
            <v>16S</v>
          </cell>
          <cell r="M69" t="str">
            <v>61</v>
          </cell>
          <cell r="N69"/>
          <cell r="O69"/>
          <cell r="P69" t="str">
            <v>200 E MAIN ST</v>
          </cell>
          <cell r="Q69" t="str">
            <v>STRATFORD</v>
          </cell>
        </row>
        <row r="70">
          <cell r="A70" t="str">
            <v>F16SE_50_AUTO</v>
          </cell>
          <cell r="B70">
            <v>11160906</v>
          </cell>
          <cell r="C70" t="str">
            <v>TDM0106</v>
          </cell>
          <cell r="D70" t="str">
            <v>INST</v>
          </cell>
          <cell r="E70" t="str">
            <v>REC</v>
          </cell>
          <cell r="F70">
            <v>42108</v>
          </cell>
          <cell r="G70">
            <v>0</v>
          </cell>
          <cell r="H70" t="str">
            <v>CN</v>
          </cell>
          <cell r="I70" t="str">
            <v>6001689677</v>
          </cell>
          <cell r="J70"/>
          <cell r="K70"/>
          <cell r="L70" t="str">
            <v>16S</v>
          </cell>
          <cell r="M70" t="str">
            <v>61</v>
          </cell>
          <cell r="N70"/>
          <cell r="O70"/>
          <cell r="P70" t="str">
            <v>1125 SHEPARD AVE</v>
          </cell>
          <cell r="Q70" t="str">
            <v>HAMDEN</v>
          </cell>
        </row>
        <row r="71">
          <cell r="A71" t="str">
            <v>F16SE_50_AUTO</v>
          </cell>
          <cell r="B71">
            <v>11160913</v>
          </cell>
          <cell r="C71" t="str">
            <v>TDM0106</v>
          </cell>
          <cell r="D71" t="str">
            <v>INST</v>
          </cell>
          <cell r="E71" t="str">
            <v>REC</v>
          </cell>
          <cell r="F71">
            <v>42691</v>
          </cell>
          <cell r="G71">
            <v>0</v>
          </cell>
          <cell r="H71" t="str">
            <v>CN</v>
          </cell>
          <cell r="I71" t="str">
            <v>6001715474</v>
          </cell>
          <cell r="J71"/>
          <cell r="K71"/>
          <cell r="L71" t="str">
            <v>16S</v>
          </cell>
          <cell r="M71" t="str">
            <v>61</v>
          </cell>
          <cell r="N71"/>
          <cell r="O71"/>
          <cell r="P71" t="str">
            <v>80 FERRY BLVD</v>
          </cell>
          <cell r="Q71" t="str">
            <v>STRATFORD</v>
          </cell>
        </row>
        <row r="72">
          <cell r="A72" t="str">
            <v>S9SL_2.5_AUTO</v>
          </cell>
          <cell r="B72">
            <v>11166227</v>
          </cell>
          <cell r="C72" t="str">
            <v>TDM0106</v>
          </cell>
          <cell r="D72" t="str">
            <v>INST</v>
          </cell>
          <cell r="E72" t="str">
            <v>REC</v>
          </cell>
          <cell r="F72">
            <v>42179</v>
          </cell>
          <cell r="G72">
            <v>0</v>
          </cell>
          <cell r="H72" t="str">
            <v>CN</v>
          </cell>
          <cell r="I72" t="str">
            <v>6001693390</v>
          </cell>
          <cell r="J72" t="str">
            <v>IDR</v>
          </cell>
          <cell r="K72"/>
          <cell r="L72" t="str">
            <v>9S</v>
          </cell>
          <cell r="M72" t="str">
            <v>41</v>
          </cell>
          <cell r="N72"/>
          <cell r="O72"/>
          <cell r="P72" t="str">
            <v>360 AMITY RD</v>
          </cell>
          <cell r="Q72" t="str">
            <v>WOODBRIDGE</v>
          </cell>
        </row>
        <row r="73">
          <cell r="A73" t="str">
            <v>S12SL_30_AUTO</v>
          </cell>
          <cell r="B73">
            <v>11166364</v>
          </cell>
          <cell r="C73" t="str">
            <v>TDM0106</v>
          </cell>
          <cell r="D73" t="str">
            <v>INST</v>
          </cell>
          <cell r="E73" t="str">
            <v>REC</v>
          </cell>
          <cell r="F73">
            <v>41890</v>
          </cell>
          <cell r="G73">
            <v>0</v>
          </cell>
          <cell r="H73" t="str">
            <v>CN</v>
          </cell>
          <cell r="I73" t="str">
            <v>6001677827</v>
          </cell>
          <cell r="J73"/>
          <cell r="K73"/>
          <cell r="L73" t="str">
            <v>12S</v>
          </cell>
          <cell r="M73" t="str">
            <v>41</v>
          </cell>
          <cell r="N73"/>
          <cell r="O73"/>
          <cell r="P73" t="str">
            <v>1080 STATE ST</v>
          </cell>
          <cell r="Q73" t="str">
            <v>NEW HAVEN</v>
          </cell>
        </row>
        <row r="74">
          <cell r="A74" t="str">
            <v>S12SL_30_AUTO</v>
          </cell>
          <cell r="B74">
            <v>11166375</v>
          </cell>
          <cell r="C74" t="str">
            <v>TDM0106</v>
          </cell>
          <cell r="D74" t="str">
            <v>INST</v>
          </cell>
          <cell r="E74" t="str">
            <v>REC</v>
          </cell>
          <cell r="F74">
            <v>42088</v>
          </cell>
          <cell r="G74">
            <v>0</v>
          </cell>
          <cell r="H74" t="str">
            <v>CN</v>
          </cell>
          <cell r="I74" t="str">
            <v>6001688795</v>
          </cell>
          <cell r="J74"/>
          <cell r="K74"/>
          <cell r="L74" t="str">
            <v>12S</v>
          </cell>
          <cell r="M74" t="str">
            <v>41</v>
          </cell>
          <cell r="N74"/>
          <cell r="O74"/>
          <cell r="P74" t="str">
            <v>50 INDUSTRY DR</v>
          </cell>
          <cell r="Q74" t="str">
            <v>WEST HAVEN</v>
          </cell>
        </row>
        <row r="75">
          <cell r="A75" t="str">
            <v>F2SD_30_240</v>
          </cell>
          <cell r="B75">
            <v>11168212</v>
          </cell>
          <cell r="C75" t="str">
            <v>TDM0106</v>
          </cell>
          <cell r="D75" t="str">
            <v>INST</v>
          </cell>
          <cell r="E75" t="str">
            <v>REC</v>
          </cell>
          <cell r="F75">
            <v>42607</v>
          </cell>
          <cell r="G75">
            <v>0</v>
          </cell>
          <cell r="H75" t="str">
            <v>CN</v>
          </cell>
          <cell r="I75" t="str">
            <v>6001710621</v>
          </cell>
          <cell r="J75"/>
          <cell r="K75"/>
          <cell r="L75" t="str">
            <v>2S</v>
          </cell>
          <cell r="M75" t="str">
            <v>64</v>
          </cell>
          <cell r="N75"/>
          <cell r="O75"/>
          <cell r="P75" t="str">
            <v>477 BROAD ST</v>
          </cell>
          <cell r="Q75" t="str">
            <v>BRIDGEPORT</v>
          </cell>
        </row>
        <row r="76">
          <cell r="A76" t="str">
            <v>F2SD_30_240</v>
          </cell>
          <cell r="B76">
            <v>11169143</v>
          </cell>
          <cell r="C76" t="str">
            <v>TDM0106</v>
          </cell>
          <cell r="D76" t="str">
            <v>INST</v>
          </cell>
          <cell r="E76" t="str">
            <v>REC</v>
          </cell>
          <cell r="F76">
            <v>42293</v>
          </cell>
          <cell r="G76">
            <v>0</v>
          </cell>
          <cell r="H76" t="str">
            <v>CN</v>
          </cell>
          <cell r="I76" t="str">
            <v>6001693425</v>
          </cell>
          <cell r="J76"/>
          <cell r="K76"/>
          <cell r="L76" t="str">
            <v>2S</v>
          </cell>
          <cell r="M76" t="str">
            <v>61</v>
          </cell>
          <cell r="N76"/>
          <cell r="O76"/>
          <cell r="P76" t="str">
            <v>136 MERRIAM ST</v>
          </cell>
          <cell r="Q76" t="str">
            <v>BRIDGEPORT</v>
          </cell>
        </row>
        <row r="77">
          <cell r="A77" t="str">
            <v>F2SD_30_240</v>
          </cell>
          <cell r="B77">
            <v>11170710</v>
          </cell>
          <cell r="C77" t="str">
            <v>TDM0106</v>
          </cell>
          <cell r="D77" t="str">
            <v>INST</v>
          </cell>
          <cell r="E77" t="str">
            <v>REC</v>
          </cell>
          <cell r="F77">
            <v>42314</v>
          </cell>
          <cell r="G77">
            <v>0</v>
          </cell>
          <cell r="H77" t="str">
            <v>CN</v>
          </cell>
          <cell r="I77" t="str">
            <v>6001699555</v>
          </cell>
          <cell r="J77"/>
          <cell r="K77"/>
          <cell r="L77" t="str">
            <v>2S</v>
          </cell>
          <cell r="M77" t="str">
            <v>61</v>
          </cell>
          <cell r="N77"/>
          <cell r="O77"/>
          <cell r="P77" t="str">
            <v>16 HICKORY ST</v>
          </cell>
          <cell r="Q77" t="str">
            <v>TRUMBULL</v>
          </cell>
        </row>
        <row r="78">
          <cell r="A78" t="str">
            <v>F2SD_30_240</v>
          </cell>
          <cell r="B78">
            <v>11192977</v>
          </cell>
          <cell r="C78" t="str">
            <v>CUM0106</v>
          </cell>
          <cell r="D78" t="str">
            <v>INST</v>
          </cell>
          <cell r="E78" t="str">
            <v>REC</v>
          </cell>
          <cell r="F78">
            <v>42217</v>
          </cell>
          <cell r="G78">
            <v>0</v>
          </cell>
          <cell r="H78" t="str">
            <v>CN</v>
          </cell>
          <cell r="I78" t="str">
            <v>6001697307</v>
          </cell>
          <cell r="J78"/>
          <cell r="K78"/>
          <cell r="L78" t="str">
            <v>2S</v>
          </cell>
          <cell r="M78" t="str">
            <v>64</v>
          </cell>
          <cell r="N78"/>
          <cell r="O78"/>
          <cell r="P78" t="str">
            <v>19 MARTIN ST</v>
          </cell>
          <cell r="Q78" t="str">
            <v>WEST HAVEN</v>
          </cell>
        </row>
        <row r="79">
          <cell r="A79" t="str">
            <v>F2SD_30_240</v>
          </cell>
          <cell r="B79">
            <v>11201331</v>
          </cell>
          <cell r="C79" t="str">
            <v>CUM0106</v>
          </cell>
          <cell r="D79" t="str">
            <v>INST</v>
          </cell>
          <cell r="E79" t="str">
            <v>REC</v>
          </cell>
          <cell r="F79">
            <v>42248</v>
          </cell>
          <cell r="G79">
            <v>0</v>
          </cell>
          <cell r="H79" t="str">
            <v>CN</v>
          </cell>
          <cell r="I79" t="str">
            <v>6001693424</v>
          </cell>
          <cell r="J79"/>
          <cell r="K79" t="str">
            <v>OS</v>
          </cell>
          <cell r="L79" t="str">
            <v>2S</v>
          </cell>
          <cell r="M79" t="str">
            <v>64</v>
          </cell>
          <cell r="N79"/>
          <cell r="O79"/>
          <cell r="P79" t="str">
            <v>60 W POND RD</v>
          </cell>
          <cell r="Q79" t="str">
            <v>NORTH BRANFORD</v>
          </cell>
        </row>
        <row r="80">
          <cell r="A80" t="str">
            <v>F2SD_30_240</v>
          </cell>
          <cell r="B80">
            <v>11202022</v>
          </cell>
          <cell r="C80" t="str">
            <v>TDM0106</v>
          </cell>
          <cell r="D80" t="str">
            <v>INST</v>
          </cell>
          <cell r="E80" t="str">
            <v>REC</v>
          </cell>
          <cell r="F80">
            <v>42321</v>
          </cell>
          <cell r="G80">
            <v>0</v>
          </cell>
          <cell r="H80" t="str">
            <v>CN</v>
          </cell>
          <cell r="I80" t="str">
            <v>6001700159</v>
          </cell>
          <cell r="J80"/>
          <cell r="K80"/>
          <cell r="L80" t="str">
            <v>2S</v>
          </cell>
          <cell r="M80" t="str">
            <v>61</v>
          </cell>
          <cell r="N80"/>
          <cell r="O80"/>
          <cell r="P80" t="str">
            <v>120 ALLEN ST</v>
          </cell>
          <cell r="Q80" t="str">
            <v>STRATFORD</v>
          </cell>
        </row>
        <row r="81">
          <cell r="A81" t="str">
            <v>F9S_2.5_AUTO</v>
          </cell>
          <cell r="B81">
            <v>11204220</v>
          </cell>
          <cell r="C81" t="str">
            <v>TDM0106</v>
          </cell>
          <cell r="D81" t="str">
            <v>INST</v>
          </cell>
          <cell r="E81" t="str">
            <v>REC</v>
          </cell>
          <cell r="F81">
            <v>42629</v>
          </cell>
          <cell r="G81">
            <v>0</v>
          </cell>
          <cell r="H81" t="str">
            <v>CN</v>
          </cell>
          <cell r="I81" t="str">
            <v>6001711553</v>
          </cell>
          <cell r="J81"/>
          <cell r="K81"/>
          <cell r="L81" t="str">
            <v>9S</v>
          </cell>
          <cell r="M81" t="str">
            <v>61</v>
          </cell>
          <cell r="N81"/>
          <cell r="O81"/>
          <cell r="P81" t="str">
            <v>31 TEMPLE ST</v>
          </cell>
          <cell r="Q81" t="str">
            <v>NORTH HAVEN</v>
          </cell>
        </row>
        <row r="82">
          <cell r="A82" t="str">
            <v>F16S_30_120</v>
          </cell>
          <cell r="B82">
            <v>11205465</v>
          </cell>
          <cell r="C82" t="str">
            <v>TDM0106</v>
          </cell>
          <cell r="D82" t="str">
            <v>INST</v>
          </cell>
          <cell r="E82" t="str">
            <v>REC</v>
          </cell>
          <cell r="F82">
            <v>42367</v>
          </cell>
          <cell r="G82">
            <v>0</v>
          </cell>
          <cell r="H82" t="str">
            <v>CN</v>
          </cell>
          <cell r="I82" t="str">
            <v>6001702289</v>
          </cell>
          <cell r="J82"/>
          <cell r="K82"/>
          <cell r="L82" t="str">
            <v>16S</v>
          </cell>
          <cell r="M82" t="str">
            <v>71</v>
          </cell>
          <cell r="N82"/>
          <cell r="O82"/>
          <cell r="P82" t="str">
            <v>200 COGSWELL ST</v>
          </cell>
          <cell r="Q82" t="str">
            <v>BRIDGEPORT</v>
          </cell>
        </row>
        <row r="83">
          <cell r="A83" t="str">
            <v>F16S_30_120</v>
          </cell>
          <cell r="B83">
            <v>11205496</v>
          </cell>
          <cell r="C83" t="str">
            <v>TDM0106</v>
          </cell>
          <cell r="D83" t="str">
            <v>INST</v>
          </cell>
          <cell r="E83" t="str">
            <v>REC</v>
          </cell>
          <cell r="F83">
            <v>42381</v>
          </cell>
          <cell r="G83">
            <v>0</v>
          </cell>
          <cell r="H83" t="str">
            <v>CN</v>
          </cell>
          <cell r="I83" t="str">
            <v>6001702215</v>
          </cell>
          <cell r="J83"/>
          <cell r="K83"/>
          <cell r="L83" t="str">
            <v>16S</v>
          </cell>
          <cell r="M83" t="str">
            <v>61</v>
          </cell>
          <cell r="N83"/>
          <cell r="O83"/>
          <cell r="P83" t="str">
            <v>955 CONNECTICUT AVE</v>
          </cell>
          <cell r="Q83" t="str">
            <v>BRIDGEPORT</v>
          </cell>
        </row>
        <row r="84">
          <cell r="A84" t="str">
            <v>F16S_30_120</v>
          </cell>
          <cell r="B84">
            <v>11205497</v>
          </cell>
          <cell r="C84" t="str">
            <v>TDM0106</v>
          </cell>
          <cell r="D84" t="str">
            <v>INST</v>
          </cell>
          <cell r="E84" t="str">
            <v>REC</v>
          </cell>
          <cell r="F84">
            <v>42426</v>
          </cell>
          <cell r="G84">
            <v>0</v>
          </cell>
          <cell r="H84" t="str">
            <v>CN</v>
          </cell>
          <cell r="I84" t="str">
            <v>6001699578</v>
          </cell>
          <cell r="J84"/>
          <cell r="K84"/>
          <cell r="L84" t="str">
            <v>16S</v>
          </cell>
          <cell r="M84" t="str">
            <v>61</v>
          </cell>
          <cell r="N84"/>
          <cell r="O84"/>
          <cell r="P84" t="str">
            <v>955 CONNECTICUT AVE</v>
          </cell>
          <cell r="Q84" t="str">
            <v>BRIDGEPORT</v>
          </cell>
        </row>
        <row r="85">
          <cell r="A85" t="str">
            <v>F16S_30_120</v>
          </cell>
          <cell r="B85">
            <v>11205501</v>
          </cell>
          <cell r="C85" t="str">
            <v>TDM0106</v>
          </cell>
          <cell r="D85" t="str">
            <v>INST</v>
          </cell>
          <cell r="E85" t="str">
            <v>REC</v>
          </cell>
          <cell r="F85">
            <v>42381</v>
          </cell>
          <cell r="G85">
            <v>0</v>
          </cell>
          <cell r="H85" t="str">
            <v>CN</v>
          </cell>
          <cell r="I85" t="str">
            <v>6001702217</v>
          </cell>
          <cell r="J85"/>
          <cell r="K85"/>
          <cell r="L85" t="str">
            <v>16S</v>
          </cell>
          <cell r="M85" t="str">
            <v>61</v>
          </cell>
          <cell r="N85"/>
          <cell r="O85"/>
          <cell r="P85" t="str">
            <v>955 CONNECTICUT AVE</v>
          </cell>
          <cell r="Q85" t="str">
            <v>BRIDGEPORT</v>
          </cell>
        </row>
        <row r="86">
          <cell r="A86" t="str">
            <v>F16SE_50_AUTO</v>
          </cell>
          <cell r="B86">
            <v>11205715</v>
          </cell>
          <cell r="C86" t="str">
            <v>TDM0106</v>
          </cell>
          <cell r="D86" t="str">
            <v>INST</v>
          </cell>
          <cell r="E86" t="str">
            <v>REC</v>
          </cell>
          <cell r="F86">
            <v>42703</v>
          </cell>
          <cell r="G86">
            <v>0</v>
          </cell>
          <cell r="H86" t="str">
            <v>CN</v>
          </cell>
          <cell r="I86" t="str">
            <v>6001716243</v>
          </cell>
          <cell r="J86"/>
          <cell r="K86"/>
          <cell r="L86" t="str">
            <v>16S</v>
          </cell>
          <cell r="M86" t="str">
            <v>71</v>
          </cell>
          <cell r="N86"/>
          <cell r="O86"/>
          <cell r="P86" t="str">
            <v>600 NORTH TRL</v>
          </cell>
          <cell r="Q86" t="str">
            <v>STRATFORD</v>
          </cell>
        </row>
        <row r="87">
          <cell r="A87" t="str">
            <v>F16SE_50_AUTO</v>
          </cell>
          <cell r="B87">
            <v>11205793</v>
          </cell>
          <cell r="C87" t="str">
            <v>TDM0106</v>
          </cell>
          <cell r="D87" t="str">
            <v>INST</v>
          </cell>
          <cell r="E87" t="str">
            <v>REC</v>
          </cell>
          <cell r="F87">
            <v>42640</v>
          </cell>
          <cell r="G87">
            <v>0</v>
          </cell>
          <cell r="H87" t="str">
            <v>CN</v>
          </cell>
          <cell r="I87" t="str">
            <v>6001709064</v>
          </cell>
          <cell r="J87"/>
          <cell r="K87" t="str">
            <v>OS</v>
          </cell>
          <cell r="L87" t="str">
            <v>16S</v>
          </cell>
          <cell r="M87" t="str">
            <v>61</v>
          </cell>
          <cell r="N87"/>
          <cell r="O87"/>
          <cell r="P87" t="str">
            <v>1635 MILL PLAIN RD</v>
          </cell>
          <cell r="Q87" t="str">
            <v>FAIRFIELD</v>
          </cell>
        </row>
        <row r="88">
          <cell r="A88" t="str">
            <v>F16S_30_120</v>
          </cell>
          <cell r="B88">
            <v>11218631</v>
          </cell>
          <cell r="C88" t="str">
            <v>TDM0106</v>
          </cell>
          <cell r="D88" t="str">
            <v>INST</v>
          </cell>
          <cell r="E88" t="str">
            <v>REC</v>
          </cell>
          <cell r="F88">
            <v>42395</v>
          </cell>
          <cell r="G88">
            <v>0</v>
          </cell>
          <cell r="H88" t="str">
            <v>CN</v>
          </cell>
          <cell r="I88" t="str">
            <v>6001699568</v>
          </cell>
          <cell r="J88"/>
          <cell r="K88"/>
          <cell r="L88" t="str">
            <v>16S</v>
          </cell>
          <cell r="M88" t="str">
            <v>61</v>
          </cell>
          <cell r="N88"/>
          <cell r="O88"/>
          <cell r="P88" t="str">
            <v>34 LLOYD ST</v>
          </cell>
          <cell r="Q88" t="str">
            <v>NEW HAVEN</v>
          </cell>
        </row>
        <row r="89">
          <cell r="A89" t="str">
            <v>F16S_30_120</v>
          </cell>
          <cell r="B89">
            <v>11218741</v>
          </cell>
          <cell r="C89" t="str">
            <v>TDM0106</v>
          </cell>
          <cell r="D89" t="str">
            <v>INST</v>
          </cell>
          <cell r="E89" t="str">
            <v>REC</v>
          </cell>
          <cell r="F89">
            <v>42789</v>
          </cell>
          <cell r="G89">
            <v>0</v>
          </cell>
          <cell r="H89" t="str">
            <v>CN</v>
          </cell>
          <cell r="I89" t="str">
            <v>6001715864</v>
          </cell>
          <cell r="J89"/>
          <cell r="K89"/>
          <cell r="L89" t="str">
            <v>16S</v>
          </cell>
          <cell r="M89" t="str">
            <v>61</v>
          </cell>
          <cell r="N89"/>
          <cell r="O89"/>
          <cell r="P89" t="str">
            <v>955 FERRY BLVD</v>
          </cell>
          <cell r="Q89" t="str">
            <v>STRATFORD</v>
          </cell>
        </row>
        <row r="90">
          <cell r="A90" t="str">
            <v>F16S_30_120</v>
          </cell>
          <cell r="B90">
            <v>11218924</v>
          </cell>
          <cell r="C90" t="str">
            <v>TDM0106</v>
          </cell>
          <cell r="D90" t="str">
            <v>INST</v>
          </cell>
          <cell r="E90" t="str">
            <v>REC</v>
          </cell>
          <cell r="F90">
            <v>42523</v>
          </cell>
          <cell r="G90">
            <v>0</v>
          </cell>
          <cell r="H90" t="str">
            <v>CN</v>
          </cell>
          <cell r="I90" t="str">
            <v>6001707105</v>
          </cell>
          <cell r="J90"/>
          <cell r="K90"/>
          <cell r="L90" t="str">
            <v>16S</v>
          </cell>
          <cell r="M90" t="str">
            <v>61</v>
          </cell>
          <cell r="N90"/>
          <cell r="O90"/>
          <cell r="P90" t="str">
            <v>230 EDGEWOOD AVE</v>
          </cell>
          <cell r="Q90" t="str">
            <v>NEW HAVEN</v>
          </cell>
        </row>
        <row r="91">
          <cell r="A91" t="str">
            <v>F16S_30_120</v>
          </cell>
          <cell r="B91">
            <v>11219072</v>
          </cell>
          <cell r="C91" t="str">
            <v>TDM0106</v>
          </cell>
          <cell r="D91" t="str">
            <v>INST</v>
          </cell>
          <cell r="E91" t="str">
            <v>REC</v>
          </cell>
          <cell r="F91">
            <v>42495</v>
          </cell>
          <cell r="G91">
            <v>0</v>
          </cell>
          <cell r="H91" t="str">
            <v>CN</v>
          </cell>
          <cell r="I91" t="str">
            <v>6001706143</v>
          </cell>
          <cell r="J91"/>
          <cell r="K91"/>
          <cell r="L91" t="str">
            <v>16S</v>
          </cell>
          <cell r="M91" t="str">
            <v>61</v>
          </cell>
          <cell r="N91"/>
          <cell r="O91"/>
          <cell r="P91" t="str">
            <v>380 HORACE ST</v>
          </cell>
          <cell r="Q91" t="str">
            <v>BRIDGEPORT</v>
          </cell>
        </row>
        <row r="92">
          <cell r="A92" t="str">
            <v>F16S_30_120</v>
          </cell>
          <cell r="B92">
            <v>11219075</v>
          </cell>
          <cell r="C92" t="str">
            <v>TDM0106</v>
          </cell>
          <cell r="D92" t="str">
            <v>ESTO</v>
          </cell>
          <cell r="E92" t="str">
            <v>REC</v>
          </cell>
          <cell r="F92">
            <v>42506</v>
          </cell>
          <cell r="G92">
            <v>42614</v>
          </cell>
          <cell r="H92" t="str">
            <v>CN</v>
          </cell>
          <cell r="I92"/>
          <cell r="J92"/>
          <cell r="K92"/>
          <cell r="L92" t="str">
            <v>16S</v>
          </cell>
          <cell r="M92" t="str">
            <v>61</v>
          </cell>
          <cell r="N92"/>
          <cell r="O92"/>
          <cell r="P92"/>
          <cell r="Q92"/>
        </row>
        <row r="93">
          <cell r="A93" t="str">
            <v>F16S_30_120</v>
          </cell>
          <cell r="B93">
            <v>11219123</v>
          </cell>
          <cell r="C93" t="str">
            <v>TDM0106</v>
          </cell>
          <cell r="D93" t="str">
            <v>INST</v>
          </cell>
          <cell r="E93" t="str">
            <v>REC</v>
          </cell>
          <cell r="F93">
            <v>42465</v>
          </cell>
          <cell r="G93">
            <v>0</v>
          </cell>
          <cell r="H93" t="str">
            <v>CN</v>
          </cell>
          <cell r="I93" t="str">
            <v>6001704869</v>
          </cell>
          <cell r="J93"/>
          <cell r="K93" t="str">
            <v>OS</v>
          </cell>
          <cell r="L93" t="str">
            <v>16S</v>
          </cell>
          <cell r="M93" t="str">
            <v>61</v>
          </cell>
          <cell r="N93"/>
          <cell r="O93"/>
          <cell r="P93" t="str">
            <v>211 ONE ROD HWY</v>
          </cell>
          <cell r="Q93" t="str">
            <v>FAIRFIELD</v>
          </cell>
        </row>
        <row r="94">
          <cell r="A94" t="str">
            <v>F16S_30_120</v>
          </cell>
          <cell r="B94">
            <v>11219405</v>
          </cell>
          <cell r="C94" t="str">
            <v>TDM0106</v>
          </cell>
          <cell r="D94" t="str">
            <v>INST</v>
          </cell>
          <cell r="E94" t="str">
            <v>REC</v>
          </cell>
          <cell r="F94">
            <v>42817</v>
          </cell>
          <cell r="G94">
            <v>0</v>
          </cell>
          <cell r="H94" t="str">
            <v>CN</v>
          </cell>
          <cell r="I94" t="str">
            <v>6001717358</v>
          </cell>
          <cell r="J94"/>
          <cell r="K94"/>
          <cell r="L94" t="str">
            <v>16S</v>
          </cell>
          <cell r="M94" t="str">
            <v>61</v>
          </cell>
          <cell r="N94"/>
          <cell r="O94"/>
          <cell r="P94" t="str">
            <v>600 BRIDGEPORT AVE</v>
          </cell>
          <cell r="Q94" t="str">
            <v>SHELTON</v>
          </cell>
        </row>
        <row r="95">
          <cell r="A95" t="str">
            <v>F9S_2.5_AUTO</v>
          </cell>
          <cell r="B95">
            <v>11219743</v>
          </cell>
          <cell r="C95" t="str">
            <v>TDM0106</v>
          </cell>
          <cell r="D95" t="str">
            <v>INST</v>
          </cell>
          <cell r="E95" t="str">
            <v>REC</v>
          </cell>
          <cell r="F95">
            <v>42523</v>
          </cell>
          <cell r="G95">
            <v>0</v>
          </cell>
          <cell r="H95" t="str">
            <v>CN</v>
          </cell>
          <cell r="I95" t="str">
            <v>6001707601</v>
          </cell>
          <cell r="J95"/>
          <cell r="K95"/>
          <cell r="L95" t="str">
            <v>9S</v>
          </cell>
          <cell r="M95" t="str">
            <v>61</v>
          </cell>
          <cell r="N95"/>
          <cell r="O95"/>
          <cell r="P95" t="str">
            <v>697 MELVILLE AVE</v>
          </cell>
          <cell r="Q95" t="str">
            <v>FAIRFIELD</v>
          </cell>
        </row>
        <row r="96">
          <cell r="A96" t="str">
            <v>F9S_2.5_AUTO</v>
          </cell>
          <cell r="B96">
            <v>11219766</v>
          </cell>
          <cell r="C96" t="str">
            <v>TDM0106</v>
          </cell>
          <cell r="D96" t="str">
            <v>INST</v>
          </cell>
          <cell r="E96" t="str">
            <v>REC</v>
          </cell>
          <cell r="F96">
            <v>42529</v>
          </cell>
          <cell r="G96">
            <v>0</v>
          </cell>
          <cell r="H96" t="str">
            <v>CN</v>
          </cell>
          <cell r="I96" t="str">
            <v>6001707357</v>
          </cell>
          <cell r="J96"/>
          <cell r="K96"/>
          <cell r="L96" t="str">
            <v>9S</v>
          </cell>
          <cell r="M96" t="str">
            <v>61</v>
          </cell>
          <cell r="N96"/>
          <cell r="O96"/>
          <cell r="P96" t="str">
            <v>785 UNQUOWA RD</v>
          </cell>
          <cell r="Q96" t="str">
            <v>FAIRFIELD</v>
          </cell>
        </row>
        <row r="97">
          <cell r="A97" t="str">
            <v>F9S_2.5_AUTO</v>
          </cell>
          <cell r="B97">
            <v>11219926</v>
          </cell>
          <cell r="C97" t="str">
            <v>TDM0106</v>
          </cell>
          <cell r="D97" t="str">
            <v>INST</v>
          </cell>
          <cell r="E97" t="str">
            <v>REC</v>
          </cell>
          <cell r="F97">
            <v>42621</v>
          </cell>
          <cell r="G97">
            <v>0</v>
          </cell>
          <cell r="H97" t="str">
            <v>CN</v>
          </cell>
          <cell r="I97" t="str">
            <v>6001709061</v>
          </cell>
          <cell r="J97"/>
          <cell r="K97"/>
          <cell r="L97" t="str">
            <v>9S</v>
          </cell>
          <cell r="M97" t="str">
            <v>61</v>
          </cell>
          <cell r="N97"/>
          <cell r="O97"/>
          <cell r="P97" t="str">
            <v>231 WINTERGREEN AVE</v>
          </cell>
          <cell r="Q97" t="str">
            <v>NEW HAVEN</v>
          </cell>
        </row>
        <row r="98">
          <cell r="A98" t="str">
            <v>F9S_2.5_AUTO</v>
          </cell>
          <cell r="B98">
            <v>11219958</v>
          </cell>
          <cell r="C98" t="str">
            <v>TDM0106</v>
          </cell>
          <cell r="D98" t="str">
            <v>INST</v>
          </cell>
          <cell r="E98" t="str">
            <v>REC</v>
          </cell>
          <cell r="F98">
            <v>42612</v>
          </cell>
          <cell r="G98">
            <v>0</v>
          </cell>
          <cell r="H98" t="str">
            <v>CN</v>
          </cell>
          <cell r="I98" t="str">
            <v>6001710331</v>
          </cell>
          <cell r="J98"/>
          <cell r="K98"/>
          <cell r="L98" t="str">
            <v>9S</v>
          </cell>
          <cell r="M98" t="str">
            <v>61</v>
          </cell>
          <cell r="N98"/>
          <cell r="O98"/>
          <cell r="P98" t="str">
            <v>1600 REDDING RD</v>
          </cell>
          <cell r="Q98" t="str">
            <v>FAIRFIELD</v>
          </cell>
        </row>
        <row r="99">
          <cell r="A99" t="str">
            <v>F16S_30_120</v>
          </cell>
          <cell r="B99">
            <v>11226884</v>
          </cell>
          <cell r="C99" t="str">
            <v>TDM0106</v>
          </cell>
          <cell r="D99" t="str">
            <v>INST</v>
          </cell>
          <cell r="E99" t="str">
            <v>REC</v>
          </cell>
          <cell r="F99">
            <v>42668</v>
          </cell>
          <cell r="G99">
            <v>0</v>
          </cell>
          <cell r="H99" t="str">
            <v>CN</v>
          </cell>
          <cell r="I99" t="str">
            <v>6001709068</v>
          </cell>
          <cell r="J99"/>
          <cell r="K99"/>
          <cell r="L99" t="str">
            <v>16S</v>
          </cell>
          <cell r="M99" t="str">
            <v>61</v>
          </cell>
          <cell r="N99"/>
          <cell r="O99"/>
          <cell r="P99" t="str">
            <v>550 BOSTON POST RD</v>
          </cell>
          <cell r="Q99" t="str">
            <v>ORANGE</v>
          </cell>
        </row>
        <row r="100">
          <cell r="A100" t="str">
            <v>F16S_30_120</v>
          </cell>
          <cell r="B100">
            <v>11226923</v>
          </cell>
          <cell r="C100" t="str">
            <v>TDM0106</v>
          </cell>
          <cell r="D100" t="str">
            <v>INST</v>
          </cell>
          <cell r="E100" t="str">
            <v>REC</v>
          </cell>
          <cell r="F100">
            <v>42734</v>
          </cell>
          <cell r="G100">
            <v>0</v>
          </cell>
          <cell r="H100" t="str">
            <v>CN</v>
          </cell>
          <cell r="I100" t="str">
            <v>6001715851</v>
          </cell>
          <cell r="J100"/>
          <cell r="K100"/>
          <cell r="L100" t="str">
            <v>16S</v>
          </cell>
          <cell r="M100" t="str">
            <v>61</v>
          </cell>
          <cell r="N100"/>
          <cell r="O100"/>
          <cell r="P100" t="str">
            <v>600 JENNINGS RD</v>
          </cell>
          <cell r="Q100" t="str">
            <v>FAIRFIELD</v>
          </cell>
        </row>
        <row r="101">
          <cell r="A101" t="str">
            <v>F16S_30_120</v>
          </cell>
          <cell r="B101">
            <v>11227189</v>
          </cell>
          <cell r="C101" t="str">
            <v>TDM0106</v>
          </cell>
          <cell r="D101" t="str">
            <v>INST</v>
          </cell>
          <cell r="E101" t="str">
            <v>REC</v>
          </cell>
          <cell r="F101">
            <v>42809</v>
          </cell>
          <cell r="G101">
            <v>0</v>
          </cell>
          <cell r="H101" t="str">
            <v>CN</v>
          </cell>
          <cell r="I101" t="str">
            <v>6001716262</v>
          </cell>
          <cell r="J101"/>
          <cell r="K101"/>
          <cell r="L101" t="str">
            <v>16S</v>
          </cell>
          <cell r="M101" t="str">
            <v>61</v>
          </cell>
          <cell r="N101"/>
          <cell r="O101"/>
          <cell r="P101" t="str">
            <v>9 MOUNTAIN VIEW DR</v>
          </cell>
          <cell r="Q101" t="str">
            <v>SHELTON</v>
          </cell>
        </row>
        <row r="102">
          <cell r="A102" t="str">
            <v>F16S_30_120</v>
          </cell>
          <cell r="B102">
            <v>11227191</v>
          </cell>
          <cell r="C102" t="str">
            <v>TDM0106</v>
          </cell>
          <cell r="D102" t="str">
            <v>INST</v>
          </cell>
          <cell r="E102" t="str">
            <v>REC</v>
          </cell>
          <cell r="F102">
            <v>42661</v>
          </cell>
          <cell r="G102">
            <v>0</v>
          </cell>
          <cell r="H102" t="str">
            <v>CN</v>
          </cell>
          <cell r="I102" t="str">
            <v>6001712438</v>
          </cell>
          <cell r="J102"/>
          <cell r="K102"/>
          <cell r="L102" t="str">
            <v>16S</v>
          </cell>
          <cell r="M102" t="str">
            <v>61</v>
          </cell>
          <cell r="N102"/>
          <cell r="O102"/>
          <cell r="P102" t="str">
            <v>1115 FAIRFIELD WOODS RD</v>
          </cell>
          <cell r="Q102" t="str">
            <v>FAIRFIELD</v>
          </cell>
        </row>
        <row r="103">
          <cell r="A103" t="str">
            <v>F16S_30_120</v>
          </cell>
          <cell r="B103">
            <v>11227207</v>
          </cell>
          <cell r="C103" t="str">
            <v>TDM0106</v>
          </cell>
          <cell r="D103" t="str">
            <v>INST</v>
          </cell>
          <cell r="E103" t="str">
            <v>REC</v>
          </cell>
          <cell r="F103">
            <v>42640</v>
          </cell>
          <cell r="G103">
            <v>0</v>
          </cell>
          <cell r="H103" t="str">
            <v>CN</v>
          </cell>
          <cell r="I103" t="str">
            <v>6001713750</v>
          </cell>
          <cell r="J103"/>
          <cell r="K103"/>
          <cell r="L103" t="str">
            <v>16S</v>
          </cell>
          <cell r="M103" t="str">
            <v>61</v>
          </cell>
          <cell r="N103"/>
          <cell r="O103"/>
          <cell r="P103" t="str">
            <v>94 HILL ST</v>
          </cell>
          <cell r="Q103" t="str">
            <v>EAST HAVEN</v>
          </cell>
        </row>
        <row r="104">
          <cell r="A104" t="str">
            <v>F16S_30_120</v>
          </cell>
          <cell r="B104">
            <v>11227211</v>
          </cell>
          <cell r="C104" t="str">
            <v>TDM0106</v>
          </cell>
          <cell r="D104" t="str">
            <v>INST</v>
          </cell>
          <cell r="E104" t="str">
            <v>REC</v>
          </cell>
          <cell r="F104">
            <v>42642</v>
          </cell>
          <cell r="G104">
            <v>0</v>
          </cell>
          <cell r="H104" t="str">
            <v>CN</v>
          </cell>
          <cell r="I104" t="str">
            <v>6001711426</v>
          </cell>
          <cell r="J104"/>
          <cell r="K104"/>
          <cell r="L104" t="str">
            <v>16S</v>
          </cell>
          <cell r="M104" t="str">
            <v>61</v>
          </cell>
          <cell r="N104"/>
          <cell r="O104"/>
          <cell r="P104" t="str">
            <v>1147 FAIRFIELD WOODS RD</v>
          </cell>
          <cell r="Q104" t="str">
            <v>FAIRFIELD</v>
          </cell>
        </row>
        <row r="105">
          <cell r="A105" t="str">
            <v>F9S_2.5_AUTO</v>
          </cell>
          <cell r="B105">
            <v>11227542</v>
          </cell>
          <cell r="C105" t="str">
            <v>TDM0106</v>
          </cell>
          <cell r="D105" t="str">
            <v>INST</v>
          </cell>
          <cell r="E105" t="str">
            <v>REC</v>
          </cell>
          <cell r="F105">
            <v>42714</v>
          </cell>
          <cell r="G105">
            <v>0</v>
          </cell>
          <cell r="H105" t="str">
            <v>CN</v>
          </cell>
          <cell r="I105" t="str">
            <v>6001708146</v>
          </cell>
          <cell r="J105"/>
          <cell r="K105"/>
          <cell r="L105" t="str">
            <v>9S</v>
          </cell>
          <cell r="M105" t="str">
            <v>71</v>
          </cell>
          <cell r="N105"/>
          <cell r="O105"/>
          <cell r="P105" t="str">
            <v>380 HORACE ST</v>
          </cell>
          <cell r="Q105" t="str">
            <v>BRIDGEPORT</v>
          </cell>
        </row>
        <row r="106">
          <cell r="A106" t="str">
            <v>F2SD_30_240</v>
          </cell>
          <cell r="B106">
            <v>11229660</v>
          </cell>
          <cell r="C106" t="str">
            <v>TOU0106</v>
          </cell>
          <cell r="D106" t="str">
            <v>INST</v>
          </cell>
          <cell r="E106" t="str">
            <v>REC</v>
          </cell>
          <cell r="F106">
            <v>42739</v>
          </cell>
          <cell r="G106">
            <v>0</v>
          </cell>
          <cell r="H106" t="str">
            <v>CN</v>
          </cell>
          <cell r="I106" t="str">
            <v>6001715257</v>
          </cell>
          <cell r="J106"/>
          <cell r="K106"/>
          <cell r="L106" t="str">
            <v>2S</v>
          </cell>
          <cell r="M106" t="str">
            <v>64</v>
          </cell>
          <cell r="N106"/>
          <cell r="O106"/>
          <cell r="P106" t="str">
            <v>262 CRESCENT ST</v>
          </cell>
          <cell r="Q106" t="str">
            <v>NEW HAVEN</v>
          </cell>
        </row>
        <row r="107">
          <cell r="A107" t="str">
            <v>F2SD_30_240</v>
          </cell>
          <cell r="B107">
            <v>11229664</v>
          </cell>
          <cell r="C107" t="str">
            <v>CUM0106</v>
          </cell>
          <cell r="D107" t="str">
            <v>INST</v>
          </cell>
          <cell r="E107" t="str">
            <v>REC</v>
          </cell>
          <cell r="F107">
            <v>42740</v>
          </cell>
          <cell r="G107">
            <v>0</v>
          </cell>
          <cell r="H107" t="str">
            <v>CN</v>
          </cell>
          <cell r="I107" t="str">
            <v>6001715299</v>
          </cell>
          <cell r="J107"/>
          <cell r="K107"/>
          <cell r="L107" t="str">
            <v>2S</v>
          </cell>
          <cell r="M107" t="str">
            <v>64</v>
          </cell>
          <cell r="N107"/>
          <cell r="O107"/>
          <cell r="P107" t="str">
            <v>126 SPRING ST</v>
          </cell>
          <cell r="Q107" t="str">
            <v>NEW HAVEN</v>
          </cell>
        </row>
        <row r="108">
          <cell r="A108" t="str">
            <v>F2SD_30_240</v>
          </cell>
          <cell r="B108">
            <v>11229665</v>
          </cell>
          <cell r="C108" t="str">
            <v>CUM0106</v>
          </cell>
          <cell r="D108" t="str">
            <v>INST</v>
          </cell>
          <cell r="E108" t="str">
            <v>REC</v>
          </cell>
          <cell r="F108">
            <v>42740</v>
          </cell>
          <cell r="G108">
            <v>0</v>
          </cell>
          <cell r="H108" t="str">
            <v>CN</v>
          </cell>
          <cell r="I108" t="str">
            <v>6001715300</v>
          </cell>
          <cell r="J108"/>
          <cell r="K108"/>
          <cell r="L108" t="str">
            <v>2S</v>
          </cell>
          <cell r="M108" t="str">
            <v>64</v>
          </cell>
          <cell r="N108"/>
          <cell r="O108"/>
          <cell r="P108" t="str">
            <v>126 SPRING ST</v>
          </cell>
          <cell r="Q108" t="str">
            <v>NEW HAVEN</v>
          </cell>
        </row>
        <row r="109">
          <cell r="A109" t="str">
            <v>F2SD_30_240</v>
          </cell>
          <cell r="B109">
            <v>11229666</v>
          </cell>
          <cell r="C109" t="str">
            <v>CUM0106</v>
          </cell>
          <cell r="D109" t="str">
            <v>INST</v>
          </cell>
          <cell r="E109" t="str">
            <v>REC</v>
          </cell>
          <cell r="F109">
            <v>42740</v>
          </cell>
          <cell r="G109">
            <v>0</v>
          </cell>
          <cell r="H109" t="str">
            <v>CN</v>
          </cell>
          <cell r="I109" t="str">
            <v>6001715301</v>
          </cell>
          <cell r="J109"/>
          <cell r="K109"/>
          <cell r="L109" t="str">
            <v>2S</v>
          </cell>
          <cell r="M109" t="str">
            <v>64</v>
          </cell>
          <cell r="N109"/>
          <cell r="O109"/>
          <cell r="P109" t="str">
            <v>126 SPRING ST</v>
          </cell>
          <cell r="Q109" t="str">
            <v>NEW HAVEN</v>
          </cell>
        </row>
        <row r="110">
          <cell r="A110" t="str">
            <v>F2SD_30_240</v>
          </cell>
          <cell r="B110">
            <v>11229667</v>
          </cell>
          <cell r="C110" t="str">
            <v>CUM0106</v>
          </cell>
          <cell r="D110" t="str">
            <v>INST</v>
          </cell>
          <cell r="E110" t="str">
            <v>REC</v>
          </cell>
          <cell r="F110">
            <v>42741</v>
          </cell>
          <cell r="G110">
            <v>0</v>
          </cell>
          <cell r="H110" t="str">
            <v>CN</v>
          </cell>
          <cell r="I110" t="str">
            <v>6001715455</v>
          </cell>
          <cell r="J110"/>
          <cell r="K110"/>
          <cell r="L110" t="str">
            <v>2S</v>
          </cell>
          <cell r="M110" t="str">
            <v>64</v>
          </cell>
          <cell r="N110"/>
          <cell r="O110"/>
          <cell r="P110" t="str">
            <v>279 BLAKE ST</v>
          </cell>
          <cell r="Q110" t="str">
            <v>NEW HAVEN</v>
          </cell>
        </row>
        <row r="111">
          <cell r="A111" t="str">
            <v>F2SD_30_240</v>
          </cell>
          <cell r="B111">
            <v>11229681</v>
          </cell>
          <cell r="C111" t="str">
            <v>TOU0106</v>
          </cell>
          <cell r="D111" t="str">
            <v>INST</v>
          </cell>
          <cell r="E111" t="str">
            <v>REC</v>
          </cell>
          <cell r="F111">
            <v>42741</v>
          </cell>
          <cell r="G111">
            <v>0</v>
          </cell>
          <cell r="H111" t="str">
            <v>CN</v>
          </cell>
          <cell r="I111" t="str">
            <v>6001715456</v>
          </cell>
          <cell r="J111"/>
          <cell r="K111"/>
          <cell r="L111" t="str">
            <v>2S</v>
          </cell>
          <cell r="M111" t="str">
            <v>64</v>
          </cell>
          <cell r="N111"/>
          <cell r="O111"/>
          <cell r="P111" t="str">
            <v>279 BLAKE ST</v>
          </cell>
          <cell r="Q111" t="str">
            <v>NEW HAVEN</v>
          </cell>
        </row>
        <row r="112">
          <cell r="A112" t="str">
            <v>F2SD_30_240</v>
          </cell>
          <cell r="B112">
            <v>11229682</v>
          </cell>
          <cell r="C112" t="str">
            <v>TOU0106</v>
          </cell>
          <cell r="D112" t="str">
            <v>INST</v>
          </cell>
          <cell r="E112" t="str">
            <v>REC</v>
          </cell>
          <cell r="F112">
            <v>42741</v>
          </cell>
          <cell r="G112">
            <v>0</v>
          </cell>
          <cell r="H112" t="str">
            <v>CN</v>
          </cell>
          <cell r="I112" t="str">
            <v>6001715370</v>
          </cell>
          <cell r="J112"/>
          <cell r="K112"/>
          <cell r="L112" t="str">
            <v>2S</v>
          </cell>
          <cell r="M112" t="str">
            <v>64</v>
          </cell>
          <cell r="N112"/>
          <cell r="O112"/>
          <cell r="P112" t="str">
            <v>279 BLAKE ST</v>
          </cell>
          <cell r="Q112" t="str">
            <v>NEW HAVEN</v>
          </cell>
        </row>
        <row r="113">
          <cell r="A113" t="str">
            <v>F2SD_30_240</v>
          </cell>
          <cell r="B113">
            <v>11230946</v>
          </cell>
          <cell r="C113" t="str">
            <v>TOU0106</v>
          </cell>
          <cell r="D113" t="str">
            <v>INST</v>
          </cell>
          <cell r="E113" t="str">
            <v>REC</v>
          </cell>
          <cell r="F113">
            <v>42759</v>
          </cell>
          <cell r="G113">
            <v>0</v>
          </cell>
          <cell r="H113" t="str">
            <v>CN</v>
          </cell>
          <cell r="I113" t="str">
            <v>6001716053</v>
          </cell>
          <cell r="J113"/>
          <cell r="K113"/>
          <cell r="L113" t="str">
            <v>2S</v>
          </cell>
          <cell r="M113" t="str">
            <v>64</v>
          </cell>
          <cell r="N113"/>
          <cell r="O113"/>
          <cell r="P113" t="str">
            <v>33 WOODSIDE DR</v>
          </cell>
          <cell r="Q113" t="str">
            <v>WOODBRIDGE</v>
          </cell>
        </row>
        <row r="114">
          <cell r="A114" t="str">
            <v>F16S_30_120</v>
          </cell>
          <cell r="B114">
            <v>11234234</v>
          </cell>
          <cell r="C114" t="str">
            <v>TDM0106</v>
          </cell>
          <cell r="D114" t="str">
            <v>INST</v>
          </cell>
          <cell r="E114" t="str">
            <v>REC</v>
          </cell>
          <cell r="F114">
            <v>42788</v>
          </cell>
          <cell r="G114">
            <v>0</v>
          </cell>
          <cell r="H114" t="str">
            <v>CN</v>
          </cell>
          <cell r="I114" t="str">
            <v>6001716759</v>
          </cell>
          <cell r="J114"/>
          <cell r="K114"/>
          <cell r="L114" t="str">
            <v>16S</v>
          </cell>
          <cell r="M114" t="str">
            <v>61</v>
          </cell>
          <cell r="N114"/>
          <cell r="O114"/>
          <cell r="P114" t="str">
            <v>358 SPRINGSIDE AVE</v>
          </cell>
          <cell r="Q114" t="str">
            <v>NEW HAVEN</v>
          </cell>
        </row>
        <row r="115">
          <cell r="A115" t="str">
            <v>F16S_30_120</v>
          </cell>
          <cell r="B115">
            <v>11234280</v>
          </cell>
          <cell r="C115" t="str">
            <v>TDM0106</v>
          </cell>
          <cell r="D115" t="str">
            <v>INST</v>
          </cell>
          <cell r="E115" t="str">
            <v>REC</v>
          </cell>
          <cell r="F115">
            <v>42789</v>
          </cell>
          <cell r="G115">
            <v>0</v>
          </cell>
          <cell r="H115" t="str">
            <v>CN</v>
          </cell>
          <cell r="I115" t="str">
            <v>6001716568</v>
          </cell>
          <cell r="J115"/>
          <cell r="K115"/>
          <cell r="L115" t="str">
            <v>16S</v>
          </cell>
          <cell r="M115" t="str">
            <v>61</v>
          </cell>
          <cell r="N115"/>
          <cell r="O115"/>
          <cell r="P115" t="str">
            <v>30 FRENCHTOWN RD</v>
          </cell>
          <cell r="Q115" t="str">
            <v>TRUMBULL</v>
          </cell>
        </row>
        <row r="116">
          <cell r="A116" t="str">
            <v>F16S_30_120</v>
          </cell>
          <cell r="B116">
            <v>11234282</v>
          </cell>
          <cell r="C116" t="str">
            <v>TDM0106</v>
          </cell>
          <cell r="D116" t="str">
            <v>INST</v>
          </cell>
          <cell r="E116" t="str">
            <v>REC</v>
          </cell>
          <cell r="F116">
            <v>42789</v>
          </cell>
          <cell r="G116">
            <v>0</v>
          </cell>
          <cell r="H116" t="str">
            <v>CN</v>
          </cell>
          <cell r="I116" t="str">
            <v>6001716575</v>
          </cell>
          <cell r="J116"/>
          <cell r="K116"/>
          <cell r="L116" t="str">
            <v>16S</v>
          </cell>
          <cell r="M116" t="str">
            <v>61</v>
          </cell>
          <cell r="N116"/>
          <cell r="O116"/>
          <cell r="P116" t="str">
            <v>30 FRENCHTOWN RD</v>
          </cell>
          <cell r="Q116" t="str">
            <v>TRUMBULL</v>
          </cell>
        </row>
        <row r="117">
          <cell r="A117" t="str">
            <v>F16S_30_120</v>
          </cell>
          <cell r="B117">
            <v>11235577</v>
          </cell>
          <cell r="C117" t="str">
            <v>TDM0106</v>
          </cell>
          <cell r="D117" t="str">
            <v>INST</v>
          </cell>
          <cell r="E117" t="str">
            <v>REC</v>
          </cell>
          <cell r="F117">
            <v>42732</v>
          </cell>
          <cell r="G117">
            <v>0</v>
          </cell>
          <cell r="H117" t="str">
            <v>CN</v>
          </cell>
          <cell r="I117" t="str">
            <v>6001716083</v>
          </cell>
          <cell r="J117"/>
          <cell r="K117"/>
          <cell r="L117" t="str">
            <v>16S</v>
          </cell>
          <cell r="M117" t="str">
            <v>61</v>
          </cell>
          <cell r="N117"/>
          <cell r="O117"/>
          <cell r="P117" t="str">
            <v>333 LORDSHIP BLVD</v>
          </cell>
          <cell r="Q117" t="str">
            <v>STRATFORD</v>
          </cell>
        </row>
        <row r="118">
          <cell r="A118" t="str">
            <v>K9SL_2.5_AUTO</v>
          </cell>
          <cell r="B118">
            <v>12000033</v>
          </cell>
          <cell r="C118" t="str">
            <v>TDM0106</v>
          </cell>
          <cell r="D118" t="str">
            <v>INST</v>
          </cell>
          <cell r="E118" t="str">
            <v>REC</v>
          </cell>
          <cell r="F118">
            <v>42110</v>
          </cell>
          <cell r="G118">
            <v>0</v>
          </cell>
          <cell r="H118" t="str">
            <v>CN</v>
          </cell>
          <cell r="I118" t="str">
            <v>6001689750</v>
          </cell>
          <cell r="J118"/>
          <cell r="K118"/>
          <cell r="L118" t="str">
            <v>9S</v>
          </cell>
          <cell r="M118" t="str">
            <v>51</v>
          </cell>
          <cell r="N118"/>
          <cell r="O118"/>
          <cell r="P118" t="str">
            <v>1201 BOSTON POST RD</v>
          </cell>
          <cell r="Q118" t="str">
            <v>MILFORD</v>
          </cell>
        </row>
        <row r="119">
          <cell r="A119" t="str">
            <v>K9SL_2.5_AUTO</v>
          </cell>
          <cell r="B119">
            <v>12000056</v>
          </cell>
          <cell r="C119" t="str">
            <v>TDM0106</v>
          </cell>
          <cell r="D119" t="str">
            <v>INST</v>
          </cell>
          <cell r="E119" t="str">
            <v>REC</v>
          </cell>
          <cell r="F119">
            <v>42150</v>
          </cell>
          <cell r="G119">
            <v>0</v>
          </cell>
          <cell r="H119" t="str">
            <v>CN</v>
          </cell>
          <cell r="I119" t="str">
            <v>6001691528</v>
          </cell>
          <cell r="J119"/>
          <cell r="K119"/>
          <cell r="L119" t="str">
            <v>9S</v>
          </cell>
          <cell r="M119" t="str">
            <v>51</v>
          </cell>
          <cell r="N119"/>
          <cell r="O119"/>
          <cell r="P119" t="str">
            <v>100 BROWNING ST</v>
          </cell>
          <cell r="Q119" t="str">
            <v>STRATFORD</v>
          </cell>
        </row>
        <row r="120">
          <cell r="A120" t="str">
            <v>K5SL_2.5_AUTO</v>
          </cell>
          <cell r="B120">
            <v>12000104</v>
          </cell>
          <cell r="C120" t="str">
            <v>TDM0106</v>
          </cell>
          <cell r="D120" t="str">
            <v>INST</v>
          </cell>
          <cell r="E120" t="str">
            <v>REC</v>
          </cell>
          <cell r="F120">
            <v>42719</v>
          </cell>
          <cell r="G120">
            <v>0</v>
          </cell>
          <cell r="H120" t="str">
            <v>CN</v>
          </cell>
          <cell r="I120" t="str">
            <v>6001715770</v>
          </cell>
          <cell r="J120"/>
          <cell r="K120"/>
          <cell r="L120" t="str">
            <v>5S</v>
          </cell>
          <cell r="M120" t="str">
            <v>51</v>
          </cell>
          <cell r="N120"/>
          <cell r="O120"/>
          <cell r="P120" t="str">
            <v>295 MILL RD</v>
          </cell>
          <cell r="Q120" t="str">
            <v>NORTH HAVEN</v>
          </cell>
        </row>
        <row r="121">
          <cell r="A121" t="str">
            <v>K5SL_2.5_AUTO</v>
          </cell>
          <cell r="B121">
            <v>12000121</v>
          </cell>
          <cell r="C121" t="str">
            <v>TDM0106</v>
          </cell>
          <cell r="D121" t="str">
            <v>INST</v>
          </cell>
          <cell r="E121" t="str">
            <v>REC</v>
          </cell>
          <cell r="F121">
            <v>42450</v>
          </cell>
          <cell r="G121">
            <v>0</v>
          </cell>
          <cell r="H121" t="str">
            <v>CN</v>
          </cell>
          <cell r="I121" t="str">
            <v>6001705384</v>
          </cell>
          <cell r="J121" t="str">
            <v>IDR</v>
          </cell>
          <cell r="K121"/>
          <cell r="L121" t="str">
            <v>5S</v>
          </cell>
          <cell r="M121" t="str">
            <v>51</v>
          </cell>
          <cell r="N121" t="str">
            <v>D</v>
          </cell>
          <cell r="O121"/>
          <cell r="P121" t="str">
            <v>2061 STATE ST</v>
          </cell>
          <cell r="Q121" t="str">
            <v>HAMDEN</v>
          </cell>
        </row>
        <row r="122">
          <cell r="A122" t="str">
            <v>K5SL_2.5_AUTO</v>
          </cell>
          <cell r="B122">
            <v>12000123</v>
          </cell>
          <cell r="C122" t="str">
            <v>TDM0106</v>
          </cell>
          <cell r="D122" t="str">
            <v>INST</v>
          </cell>
          <cell r="E122" t="str">
            <v>REC</v>
          </cell>
          <cell r="F122">
            <v>42374</v>
          </cell>
          <cell r="G122">
            <v>0</v>
          </cell>
          <cell r="H122" t="str">
            <v>CN</v>
          </cell>
          <cell r="I122" t="str">
            <v>6001699565</v>
          </cell>
          <cell r="J122"/>
          <cell r="K122"/>
          <cell r="L122" t="str">
            <v>5S</v>
          </cell>
          <cell r="M122" t="str">
            <v>51</v>
          </cell>
          <cell r="N122"/>
          <cell r="O122"/>
          <cell r="P122" t="str">
            <v>40 TERMINAL DR</v>
          </cell>
          <cell r="Q122" t="str">
            <v>NORTH HAVEN</v>
          </cell>
        </row>
        <row r="123">
          <cell r="A123" t="str">
            <v>K5SL_2.5_AUTO</v>
          </cell>
          <cell r="B123">
            <v>12000140</v>
          </cell>
          <cell r="C123" t="str">
            <v>TDM0106</v>
          </cell>
          <cell r="D123" t="str">
            <v>INST</v>
          </cell>
          <cell r="E123" t="str">
            <v>REC</v>
          </cell>
          <cell r="F123">
            <v>42710</v>
          </cell>
          <cell r="G123">
            <v>0</v>
          </cell>
          <cell r="H123" t="str">
            <v>CN</v>
          </cell>
          <cell r="I123" t="str">
            <v>6001716435</v>
          </cell>
          <cell r="J123" t="str">
            <v>IDR</v>
          </cell>
          <cell r="K123"/>
          <cell r="L123" t="str">
            <v>5S</v>
          </cell>
          <cell r="M123" t="str">
            <v>51</v>
          </cell>
          <cell r="N123" t="str">
            <v>D</v>
          </cell>
          <cell r="O123"/>
          <cell r="P123" t="str">
            <v>120 MEADOW ST</v>
          </cell>
          <cell r="Q123" t="str">
            <v>SHELTON</v>
          </cell>
        </row>
        <row r="124">
          <cell r="A124" t="str">
            <v>K5SL_2.5_AUTO</v>
          </cell>
          <cell r="B124">
            <v>12000172</v>
          </cell>
          <cell r="C124" t="str">
            <v>TDM0106</v>
          </cell>
          <cell r="D124" t="str">
            <v>INST</v>
          </cell>
          <cell r="E124" t="str">
            <v>REC</v>
          </cell>
          <cell r="F124">
            <v>42514</v>
          </cell>
          <cell r="G124">
            <v>0</v>
          </cell>
          <cell r="H124" t="str">
            <v>CN</v>
          </cell>
          <cell r="I124" t="str">
            <v>6001707951</v>
          </cell>
          <cell r="J124"/>
          <cell r="K124"/>
          <cell r="L124" t="str">
            <v>5S</v>
          </cell>
          <cell r="M124" t="str">
            <v>51</v>
          </cell>
          <cell r="N124"/>
          <cell r="O124"/>
          <cell r="P124" t="str">
            <v>441 TURKEY HILL RD</v>
          </cell>
          <cell r="Q124" t="str">
            <v>ORANGE</v>
          </cell>
        </row>
        <row r="125">
          <cell r="A125" t="str">
            <v>K5SL_2.5_AUTO</v>
          </cell>
          <cell r="B125">
            <v>12000173</v>
          </cell>
          <cell r="C125" t="str">
            <v>TDM0106</v>
          </cell>
          <cell r="D125" t="str">
            <v>INST</v>
          </cell>
          <cell r="E125" t="str">
            <v>REC</v>
          </cell>
          <cell r="F125">
            <v>42816</v>
          </cell>
          <cell r="G125">
            <v>0</v>
          </cell>
          <cell r="H125" t="str">
            <v>CN</v>
          </cell>
          <cell r="I125" t="str">
            <v>6001705348</v>
          </cell>
          <cell r="J125"/>
          <cell r="K125"/>
          <cell r="L125" t="str">
            <v>5S</v>
          </cell>
          <cell r="M125" t="str">
            <v>51</v>
          </cell>
          <cell r="N125"/>
          <cell r="O125"/>
          <cell r="P125" t="str">
            <v>565 LONG HILL AVE</v>
          </cell>
          <cell r="Q125" t="str">
            <v>SHELTON</v>
          </cell>
        </row>
        <row r="126">
          <cell r="A126" t="str">
            <v>K5SL_2.5_AUTO</v>
          </cell>
          <cell r="B126">
            <v>12000175</v>
          </cell>
          <cell r="C126" t="str">
            <v>TDM0106</v>
          </cell>
          <cell r="D126" t="str">
            <v>INST</v>
          </cell>
          <cell r="E126" t="str">
            <v>REC</v>
          </cell>
          <cell r="F126">
            <v>42515</v>
          </cell>
          <cell r="G126">
            <v>0</v>
          </cell>
          <cell r="H126" t="str">
            <v>CN</v>
          </cell>
          <cell r="I126" t="str">
            <v>6001704880</v>
          </cell>
          <cell r="J126"/>
          <cell r="K126"/>
          <cell r="L126" t="str">
            <v>5S</v>
          </cell>
          <cell r="M126" t="str">
            <v>51</v>
          </cell>
          <cell r="N126"/>
          <cell r="O126"/>
          <cell r="P126" t="str">
            <v>109 GRANNIS RD</v>
          </cell>
          <cell r="Q126" t="str">
            <v>ORANGE</v>
          </cell>
        </row>
        <row r="127">
          <cell r="A127" t="str">
            <v>K5SL_2.5_AUTO</v>
          </cell>
          <cell r="B127">
            <v>12000187</v>
          </cell>
          <cell r="C127" t="str">
            <v>TDM0106</v>
          </cell>
          <cell r="D127" t="str">
            <v>INST</v>
          </cell>
          <cell r="E127" t="str">
            <v>REC</v>
          </cell>
          <cell r="F127">
            <v>42578</v>
          </cell>
          <cell r="G127">
            <v>0</v>
          </cell>
          <cell r="H127" t="str">
            <v>CN</v>
          </cell>
          <cell r="I127" t="str">
            <v>6001709248</v>
          </cell>
          <cell r="J127"/>
          <cell r="K127"/>
          <cell r="L127" t="str">
            <v>5S</v>
          </cell>
          <cell r="M127" t="str">
            <v>51</v>
          </cell>
          <cell r="N127"/>
          <cell r="O127"/>
          <cell r="P127" t="str">
            <v>75 RIMMON RD</v>
          </cell>
          <cell r="Q127" t="str">
            <v>WOODBRIDGE</v>
          </cell>
        </row>
        <row r="128">
          <cell r="A128" t="str">
            <v>K16SEL_50_AUTO</v>
          </cell>
          <cell r="B128">
            <v>12000222</v>
          </cell>
          <cell r="C128" t="str">
            <v>TDM0106</v>
          </cell>
          <cell r="D128" t="str">
            <v>INST</v>
          </cell>
          <cell r="E128" t="str">
            <v>REC</v>
          </cell>
          <cell r="F128">
            <v>42625</v>
          </cell>
          <cell r="G128">
            <v>0</v>
          </cell>
          <cell r="H128" t="str">
            <v>CN</v>
          </cell>
          <cell r="I128" t="str">
            <v>6001710409</v>
          </cell>
          <cell r="J128"/>
          <cell r="K128"/>
          <cell r="L128" t="str">
            <v>16S</v>
          </cell>
          <cell r="M128" t="str">
            <v>51</v>
          </cell>
          <cell r="N128"/>
          <cell r="O128"/>
          <cell r="P128" t="str">
            <v>15 OLD DAM RD</v>
          </cell>
          <cell r="Q128" t="str">
            <v>FAIRFIELD</v>
          </cell>
        </row>
        <row r="129">
          <cell r="A129" t="str">
            <v>K16SEL_50_AUTO</v>
          </cell>
          <cell r="B129">
            <v>12000224</v>
          </cell>
          <cell r="C129" t="str">
            <v>TDM0106</v>
          </cell>
          <cell r="D129" t="str">
            <v>INST</v>
          </cell>
          <cell r="E129" t="str">
            <v>REC</v>
          </cell>
          <cell r="F129">
            <v>42614</v>
          </cell>
          <cell r="G129">
            <v>0</v>
          </cell>
          <cell r="H129" t="str">
            <v>CN</v>
          </cell>
          <cell r="I129" t="str">
            <v>6001706656</v>
          </cell>
          <cell r="J129"/>
          <cell r="K129"/>
          <cell r="L129" t="str">
            <v>16S</v>
          </cell>
          <cell r="M129" t="str">
            <v>51</v>
          </cell>
          <cell r="N129"/>
          <cell r="O129"/>
          <cell r="P129" t="str">
            <v>380 HORACE ST</v>
          </cell>
          <cell r="Q129" t="str">
            <v>BRIDGEPORT</v>
          </cell>
        </row>
        <row r="130">
          <cell r="A130" t="str">
            <v>K16SEL_50_AUTO</v>
          </cell>
          <cell r="B130">
            <v>12000234</v>
          </cell>
          <cell r="C130" t="str">
            <v>TDM0106</v>
          </cell>
          <cell r="D130" t="str">
            <v>INST</v>
          </cell>
          <cell r="E130" t="str">
            <v>REC</v>
          </cell>
          <cell r="F130">
            <v>42503</v>
          </cell>
          <cell r="G130">
            <v>0</v>
          </cell>
          <cell r="H130" t="str">
            <v>CN</v>
          </cell>
          <cell r="I130" t="str">
            <v>6001704873</v>
          </cell>
          <cell r="J130"/>
          <cell r="K130"/>
          <cell r="L130" t="str">
            <v>16S</v>
          </cell>
          <cell r="M130" t="str">
            <v>51</v>
          </cell>
          <cell r="N130"/>
          <cell r="O130"/>
          <cell r="P130" t="str">
            <v>40 BEECHER RD</v>
          </cell>
          <cell r="Q130" t="str">
            <v>WOODBRIDGE</v>
          </cell>
        </row>
        <row r="131">
          <cell r="A131" t="str">
            <v>K16SEL_50_AUTO</v>
          </cell>
          <cell r="B131">
            <v>12000238</v>
          </cell>
          <cell r="C131" t="str">
            <v>TDM0106</v>
          </cell>
          <cell r="D131" t="str">
            <v>INST</v>
          </cell>
          <cell r="E131" t="str">
            <v>REC</v>
          </cell>
          <cell r="F131">
            <v>42691</v>
          </cell>
          <cell r="G131">
            <v>0</v>
          </cell>
          <cell r="H131" t="str">
            <v>CN</v>
          </cell>
          <cell r="I131" t="str">
            <v>6001713854</v>
          </cell>
          <cell r="J131"/>
          <cell r="K131"/>
          <cell r="L131" t="str">
            <v>16S</v>
          </cell>
          <cell r="M131" t="str">
            <v>51</v>
          </cell>
          <cell r="N131"/>
          <cell r="O131"/>
          <cell r="P131" t="str">
            <v>210 HEDGEHOG CIR</v>
          </cell>
          <cell r="Q131" t="str">
            <v>TRUMBULL</v>
          </cell>
        </row>
        <row r="132">
          <cell r="A132" t="str">
            <v>K16SL_30_AUTO</v>
          </cell>
          <cell r="B132">
            <v>12000258</v>
          </cell>
          <cell r="C132" t="str">
            <v>TDM0106</v>
          </cell>
          <cell r="D132" t="str">
            <v>INST</v>
          </cell>
          <cell r="E132" t="str">
            <v>REC</v>
          </cell>
          <cell r="F132">
            <v>42339</v>
          </cell>
          <cell r="G132">
            <v>0</v>
          </cell>
          <cell r="H132" t="str">
            <v>CN</v>
          </cell>
          <cell r="I132" t="str">
            <v>6001685826</v>
          </cell>
          <cell r="J132"/>
          <cell r="K132" t="str">
            <v>OS</v>
          </cell>
          <cell r="L132" t="str">
            <v>16S</v>
          </cell>
          <cell r="M132" t="str">
            <v>51</v>
          </cell>
          <cell r="N132"/>
          <cell r="O132"/>
          <cell r="P132" t="str">
            <v>1000 PARK AVE</v>
          </cell>
          <cell r="Q132" t="str">
            <v>BRIDGEPORT</v>
          </cell>
        </row>
        <row r="133">
          <cell r="A133" t="str">
            <v>K12SEL_50_AUTO</v>
          </cell>
          <cell r="B133">
            <v>12000291</v>
          </cell>
          <cell r="C133" t="str">
            <v>TDM0106</v>
          </cell>
          <cell r="D133" t="str">
            <v>INST</v>
          </cell>
          <cell r="E133" t="str">
            <v>REC</v>
          </cell>
          <cell r="F133">
            <v>42453</v>
          </cell>
          <cell r="G133">
            <v>0</v>
          </cell>
          <cell r="H133" t="str">
            <v>CN</v>
          </cell>
          <cell r="I133" t="str">
            <v>6001704852</v>
          </cell>
          <cell r="J133"/>
          <cell r="K133"/>
          <cell r="L133" t="str">
            <v>12S</v>
          </cell>
          <cell r="M133" t="str">
            <v>51</v>
          </cell>
          <cell r="N133"/>
          <cell r="O133"/>
          <cell r="P133" t="str">
            <v>105 ONE ROD HWY</v>
          </cell>
          <cell r="Q133" t="str">
            <v>FAIRFIELD</v>
          </cell>
        </row>
        <row r="134">
          <cell r="A134" t="str">
            <v>K16SEL_50_AUTO</v>
          </cell>
          <cell r="B134">
            <v>12000501</v>
          </cell>
          <cell r="C134" t="str">
            <v>TDM0106</v>
          </cell>
          <cell r="D134" t="str">
            <v>INST</v>
          </cell>
          <cell r="E134" t="str">
            <v>REC</v>
          </cell>
          <cell r="F134">
            <v>42339</v>
          </cell>
          <cell r="G134">
            <v>0</v>
          </cell>
          <cell r="H134" t="str">
            <v>CN</v>
          </cell>
          <cell r="I134" t="str">
            <v>6001705380</v>
          </cell>
          <cell r="J134"/>
          <cell r="K134"/>
          <cell r="L134" t="str">
            <v>16S</v>
          </cell>
          <cell r="M134" t="str">
            <v>51</v>
          </cell>
          <cell r="N134"/>
          <cell r="O134"/>
          <cell r="P134" t="str">
            <v>85 MILL PLAIN RD</v>
          </cell>
          <cell r="Q134" t="str">
            <v>FAIRFIELD</v>
          </cell>
        </row>
        <row r="135">
          <cell r="A135" t="str">
            <v>K16SL_30_AUTO</v>
          </cell>
          <cell r="B135">
            <v>12000509</v>
          </cell>
          <cell r="C135" t="str">
            <v>TDM0106</v>
          </cell>
          <cell r="D135" t="str">
            <v>INST</v>
          </cell>
          <cell r="E135" t="str">
            <v>REC</v>
          </cell>
          <cell r="F135">
            <v>42366</v>
          </cell>
          <cell r="G135">
            <v>0</v>
          </cell>
          <cell r="H135" t="str">
            <v>CN</v>
          </cell>
          <cell r="I135" t="str">
            <v>6001701778</v>
          </cell>
          <cell r="J135"/>
          <cell r="K135"/>
          <cell r="L135" t="str">
            <v>16S</v>
          </cell>
          <cell r="M135" t="str">
            <v>51</v>
          </cell>
          <cell r="N135"/>
          <cell r="O135"/>
          <cell r="P135" t="str">
            <v>775 MAIN ST</v>
          </cell>
          <cell r="Q135" t="str">
            <v>STRATFORD</v>
          </cell>
        </row>
        <row r="136">
          <cell r="A136" t="str">
            <v>K9SL_2.5_AUTO</v>
          </cell>
          <cell r="B136">
            <v>12001138</v>
          </cell>
          <cell r="C136" t="str">
            <v>TDM0106</v>
          </cell>
          <cell r="D136" t="str">
            <v>INST</v>
          </cell>
          <cell r="E136" t="str">
            <v>REC</v>
          </cell>
          <cell r="F136">
            <v>42377</v>
          </cell>
          <cell r="G136">
            <v>0</v>
          </cell>
          <cell r="H136" t="str">
            <v>CN</v>
          </cell>
          <cell r="I136" t="str">
            <v>6001702218</v>
          </cell>
          <cell r="J136"/>
          <cell r="K136"/>
          <cell r="L136" t="str">
            <v>9S</v>
          </cell>
          <cell r="M136" t="str">
            <v>51</v>
          </cell>
          <cell r="N136"/>
          <cell r="O136"/>
          <cell r="P136" t="str">
            <v>50 PINE ST</v>
          </cell>
          <cell r="Q136" t="str">
            <v>DERBY</v>
          </cell>
        </row>
        <row r="137">
          <cell r="A137" t="str">
            <v>K9SL_2.5_AUTO</v>
          </cell>
          <cell r="B137">
            <v>12001191</v>
          </cell>
          <cell r="C137" t="str">
            <v>TDM0106</v>
          </cell>
          <cell r="D137" t="str">
            <v>INST</v>
          </cell>
          <cell r="E137" t="str">
            <v>REC</v>
          </cell>
          <cell r="F137">
            <v>42761</v>
          </cell>
          <cell r="G137">
            <v>0</v>
          </cell>
          <cell r="H137" t="str">
            <v>HH</v>
          </cell>
          <cell r="I137" t="str">
            <v>6000427515</v>
          </cell>
          <cell r="J137" t="str">
            <v>IDR</v>
          </cell>
          <cell r="K137" t="str">
            <v>MR</v>
          </cell>
          <cell r="L137" t="str">
            <v>9S</v>
          </cell>
          <cell r="M137" t="str">
            <v>51</v>
          </cell>
          <cell r="N137"/>
          <cell r="O137" t="str">
            <v>PITNEY BOWES INC</v>
          </cell>
          <cell r="P137" t="str">
            <v>27 WATERVIEW DR</v>
          </cell>
          <cell r="Q137" t="str">
            <v>SHELTON</v>
          </cell>
        </row>
        <row r="138">
          <cell r="A138" t="str">
            <v>K16SEL_50_AUTO</v>
          </cell>
          <cell r="B138">
            <v>12004444</v>
          </cell>
          <cell r="C138" t="str">
            <v>TDM0106</v>
          </cell>
          <cell r="D138" t="str">
            <v>INST</v>
          </cell>
          <cell r="E138" t="str">
            <v>REC</v>
          </cell>
          <cell r="F138">
            <v>42734</v>
          </cell>
          <cell r="G138">
            <v>0</v>
          </cell>
          <cell r="H138" t="str">
            <v>CN</v>
          </cell>
          <cell r="I138" t="str">
            <v>6001715852</v>
          </cell>
          <cell r="J138"/>
          <cell r="K138"/>
          <cell r="L138" t="str">
            <v>16S</v>
          </cell>
          <cell r="M138" t="str">
            <v>51</v>
          </cell>
          <cell r="N138"/>
          <cell r="O138"/>
          <cell r="P138" t="str">
            <v>72 STROBEL RD</v>
          </cell>
          <cell r="Q138" t="str">
            <v>TRUMBULL</v>
          </cell>
        </row>
        <row r="139">
          <cell r="A139" t="str">
            <v>K16SL_30_AUTO</v>
          </cell>
          <cell r="B139">
            <v>12004485</v>
          </cell>
          <cell r="C139" t="str">
            <v>TDM0106</v>
          </cell>
          <cell r="D139" t="str">
            <v>INST</v>
          </cell>
          <cell r="E139" t="str">
            <v>REC</v>
          </cell>
          <cell r="F139">
            <v>42732</v>
          </cell>
          <cell r="G139">
            <v>0</v>
          </cell>
          <cell r="H139" t="str">
            <v>CN</v>
          </cell>
          <cell r="I139" t="str">
            <v>6001715260</v>
          </cell>
          <cell r="J139"/>
          <cell r="K139"/>
          <cell r="L139" t="str">
            <v>16S</v>
          </cell>
          <cell r="M139" t="str">
            <v>51</v>
          </cell>
          <cell r="N139"/>
          <cell r="O139"/>
          <cell r="P139" t="str">
            <v>495 HAWLEY LN</v>
          </cell>
          <cell r="Q139" t="str">
            <v>STRATFORD</v>
          </cell>
        </row>
        <row r="140">
          <cell r="A140" t="str">
            <v>K16SL_30_AUTO</v>
          </cell>
          <cell r="B140">
            <v>12004486</v>
          </cell>
          <cell r="C140" t="str">
            <v>TDM0106</v>
          </cell>
          <cell r="D140" t="str">
            <v>INST</v>
          </cell>
          <cell r="E140" t="str">
            <v>REC</v>
          </cell>
          <cell r="F140">
            <v>42734</v>
          </cell>
          <cell r="G140">
            <v>0</v>
          </cell>
          <cell r="H140" t="str">
            <v>CN</v>
          </cell>
          <cell r="I140" t="str">
            <v>6001715853</v>
          </cell>
          <cell r="J140"/>
          <cell r="K140"/>
          <cell r="L140" t="str">
            <v>16S</v>
          </cell>
          <cell r="M140" t="str">
            <v>51</v>
          </cell>
          <cell r="N140"/>
          <cell r="O140"/>
          <cell r="P140" t="str">
            <v>72 STROBEL RD</v>
          </cell>
          <cell r="Q140" t="str">
            <v>TRUMBULL</v>
          </cell>
        </row>
        <row r="141">
          <cell r="A141" t="str">
            <v>K16SL_30_AUTO</v>
          </cell>
          <cell r="B141">
            <v>12004529</v>
          </cell>
          <cell r="C141" t="str">
            <v>TDM0106</v>
          </cell>
          <cell r="D141" t="str">
            <v>INST</v>
          </cell>
          <cell r="E141" t="str">
            <v>REC</v>
          </cell>
          <cell r="F141">
            <v>42732</v>
          </cell>
          <cell r="G141">
            <v>0</v>
          </cell>
          <cell r="H141" t="str">
            <v>CN</v>
          </cell>
          <cell r="I141" t="str">
            <v>6001715261</v>
          </cell>
          <cell r="J141"/>
          <cell r="K141"/>
          <cell r="L141" t="str">
            <v>16S</v>
          </cell>
          <cell r="M141" t="str">
            <v>51</v>
          </cell>
          <cell r="N141"/>
          <cell r="O141"/>
          <cell r="P141" t="str">
            <v>495 HAWLEY LN</v>
          </cell>
          <cell r="Q141" t="str">
            <v>STRATFORD</v>
          </cell>
        </row>
        <row r="142">
          <cell r="A142" t="str">
            <v>K16SL_30_AUTO</v>
          </cell>
          <cell r="B142">
            <v>12004532</v>
          </cell>
          <cell r="C142" t="str">
            <v>TDM0106</v>
          </cell>
          <cell r="D142" t="str">
            <v>INST</v>
          </cell>
          <cell r="E142" t="str">
            <v>REC</v>
          </cell>
          <cell r="F142">
            <v>42732</v>
          </cell>
          <cell r="G142">
            <v>0</v>
          </cell>
          <cell r="H142" t="str">
            <v>CN</v>
          </cell>
          <cell r="I142" t="str">
            <v>6001715262</v>
          </cell>
          <cell r="J142"/>
          <cell r="K142"/>
          <cell r="L142" t="str">
            <v>16S</v>
          </cell>
          <cell r="M142" t="str">
            <v>51</v>
          </cell>
          <cell r="N142"/>
          <cell r="O142"/>
          <cell r="P142" t="str">
            <v>495 HAWLEY LN</v>
          </cell>
          <cell r="Q142" t="str">
            <v>STRATFORD</v>
          </cell>
        </row>
        <row r="143">
          <cell r="A143" t="str">
            <v>PV12SL_30_AUTO</v>
          </cell>
          <cell r="B143">
            <v>14031172</v>
          </cell>
          <cell r="C143" t="str">
            <v>E_TDM</v>
          </cell>
          <cell r="D143" t="str">
            <v>INST</v>
          </cell>
          <cell r="E143" t="str">
            <v>REC</v>
          </cell>
          <cell r="F143">
            <v>41774</v>
          </cell>
          <cell r="G143">
            <v>0</v>
          </cell>
          <cell r="H143" t="str">
            <v>CN</v>
          </cell>
          <cell r="I143" t="str">
            <v>6000421200</v>
          </cell>
          <cell r="J143"/>
          <cell r="K143" t="str">
            <v>OS</v>
          </cell>
          <cell r="L143" t="str">
            <v>12S</v>
          </cell>
          <cell r="M143" t="str">
            <v>41</v>
          </cell>
          <cell r="N143"/>
          <cell r="O143"/>
          <cell r="P143" t="str">
            <v>250 LONG BEACH BLVD</v>
          </cell>
          <cell r="Q143" t="str">
            <v>STRATFORD</v>
          </cell>
        </row>
        <row r="144">
          <cell r="A144" t="str">
            <v>PV12S_30_AUTO</v>
          </cell>
          <cell r="B144">
            <v>14031462</v>
          </cell>
          <cell r="C144" t="str">
            <v>E_TDM</v>
          </cell>
          <cell r="D144" t="str">
            <v>INST</v>
          </cell>
          <cell r="E144" t="str">
            <v>REC</v>
          </cell>
          <cell r="F144">
            <v>41773</v>
          </cell>
          <cell r="G144">
            <v>0</v>
          </cell>
          <cell r="H144" t="str">
            <v>CN</v>
          </cell>
          <cell r="I144" t="str">
            <v>6001673494</v>
          </cell>
          <cell r="J144"/>
          <cell r="K144"/>
          <cell r="L144" t="str">
            <v>12S</v>
          </cell>
          <cell r="M144" t="str">
            <v>41</v>
          </cell>
          <cell r="N144"/>
          <cell r="O144"/>
          <cell r="P144" t="str">
            <v>1265 WOODEND RD</v>
          </cell>
          <cell r="Q144" t="str">
            <v>STRATFORD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I"/>
      <sheetName val="Part II"/>
      <sheetName val="Part III"/>
      <sheetName val="Part IV"/>
      <sheetName val="Part V (a)"/>
      <sheetName val="Part V (b)"/>
      <sheetName val="Part VI"/>
      <sheetName val="Part VII"/>
      <sheetName val="Drop Down Tables"/>
    </sheetNames>
    <sheetDataSet>
      <sheetData sheetId="0" refreshError="1"/>
      <sheetData sheetId="1" refreshError="1"/>
      <sheetData sheetId="2" refreshError="1"/>
      <sheetData sheetId="3">
        <row r="3">
          <cell r="AG3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00BA4-B782-403E-AAEF-089B0E08C9C0}">
  <dimension ref="A1:T159"/>
  <sheetViews>
    <sheetView tabSelected="1" view="pageLayout" zoomScale="90" zoomScaleNormal="100" zoomScalePageLayoutView="90" workbookViewId="0">
      <selection activeCell="E8" sqref="E8"/>
    </sheetView>
  </sheetViews>
  <sheetFormatPr defaultRowHeight="15" x14ac:dyDescent="0.25"/>
  <cols>
    <col min="1" max="1" width="11.7109375" customWidth="1"/>
    <col min="2" max="2" width="11.85546875" customWidth="1"/>
    <col min="3" max="3" width="7.5703125" customWidth="1"/>
    <col min="4" max="4" width="20.140625" customWidth="1"/>
    <col min="5" max="5" width="16.42578125" customWidth="1"/>
    <col min="6" max="6" width="16.85546875" bestFit="1" customWidth="1"/>
    <col min="7" max="7" width="12.5703125" customWidth="1"/>
    <col min="8" max="8" width="16.140625" customWidth="1"/>
    <col min="9" max="9" width="12" customWidth="1"/>
    <col min="10" max="10" width="12.5703125" customWidth="1"/>
    <col min="11" max="11" width="13.5703125" customWidth="1"/>
    <col min="12" max="12" width="13.85546875" customWidth="1"/>
    <col min="13" max="14" width="13.7109375" customWidth="1"/>
    <col min="16" max="16" width="14" customWidth="1"/>
    <col min="17" max="17" width="14.42578125" customWidth="1"/>
    <col min="18" max="18" width="14" customWidth="1"/>
  </cols>
  <sheetData>
    <row r="1" spans="1:20" s="4" customFormat="1" ht="22.5" x14ac:dyDescent="0.45">
      <c r="A1" s="55" t="s">
        <v>157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 s="5" customFormat="1" ht="18.75" x14ac:dyDescent="0.4">
      <c r="A2" s="56" t="s">
        <v>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7"/>
      <c r="T2" s="57"/>
    </row>
    <row r="3" spans="1:20" s="5" customFormat="1" ht="18.75" x14ac:dyDescent="0.4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</row>
    <row r="4" spans="1:20" s="5" customFormat="1" ht="18.75" x14ac:dyDescent="0.4">
      <c r="A4" s="58" t="s">
        <v>158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7"/>
      <c r="T4" s="57"/>
    </row>
    <row r="5" spans="1:20" s="5" customFormat="1" x14ac:dyDescent="0.25">
      <c r="A5" s="1"/>
      <c r="B5" s="1"/>
      <c r="C5" s="1"/>
      <c r="D5" s="1"/>
      <c r="E5" s="1"/>
      <c r="F5"/>
      <c r="G5"/>
      <c r="H5"/>
      <c r="I5"/>
      <c r="J5"/>
      <c r="K5"/>
      <c r="L5"/>
      <c r="M5" s="16"/>
      <c r="N5" s="6"/>
      <c r="O5" s="7"/>
      <c r="P5" s="9"/>
      <c r="Q5" s="9"/>
      <c r="R5" s="8"/>
      <c r="S5" s="8"/>
      <c r="T5" s="8"/>
    </row>
    <row r="6" spans="1:20" x14ac:dyDescent="0.25">
      <c r="A6" s="1"/>
      <c r="B6" s="1"/>
      <c r="C6" s="1"/>
      <c r="D6" s="1"/>
      <c r="E6" s="1"/>
      <c r="N6" s="2"/>
      <c r="P6" s="18" t="s">
        <v>29</v>
      </c>
      <c r="Q6" s="45"/>
      <c r="R6" s="36">
        <v>10</v>
      </c>
    </row>
    <row r="7" spans="1:20" ht="15.75" thickBot="1" x14ac:dyDescent="0.3">
      <c r="A7" s="1"/>
      <c r="B7" s="1"/>
      <c r="C7" s="1"/>
      <c r="D7" s="1"/>
      <c r="E7" s="1"/>
      <c r="N7" s="2"/>
      <c r="P7" s="47" t="s">
        <v>27</v>
      </c>
      <c r="Q7" s="42"/>
      <c r="R7" s="37">
        <v>9.952</v>
      </c>
    </row>
    <row r="8" spans="1:20" x14ac:dyDescent="0.25">
      <c r="A8" s="1"/>
      <c r="B8" s="1"/>
      <c r="C8" s="1"/>
      <c r="D8" s="1"/>
      <c r="E8" s="1"/>
      <c r="N8" s="2"/>
      <c r="P8" s="18" t="s">
        <v>28</v>
      </c>
      <c r="Q8" s="43"/>
      <c r="R8" s="35">
        <v>4.82E-2</v>
      </c>
    </row>
    <row r="9" spans="1:20" x14ac:dyDescent="0.25">
      <c r="A9" s="1"/>
      <c r="B9" s="1"/>
      <c r="C9" s="1"/>
      <c r="D9" s="1"/>
      <c r="E9" s="1"/>
      <c r="N9" s="2"/>
      <c r="O9" s="4"/>
      <c r="P9" s="21"/>
      <c r="Q9" s="34"/>
    </row>
    <row r="10" spans="1:20" ht="75" x14ac:dyDescent="0.25">
      <c r="A10" s="23" t="s">
        <v>10</v>
      </c>
      <c r="B10" s="23" t="s">
        <v>5</v>
      </c>
      <c r="C10" s="23" t="s">
        <v>32</v>
      </c>
      <c r="D10" s="23" t="s">
        <v>0</v>
      </c>
      <c r="E10" s="23" t="s">
        <v>1</v>
      </c>
      <c r="F10" s="23" t="s">
        <v>3</v>
      </c>
      <c r="G10" s="23" t="s">
        <v>8</v>
      </c>
      <c r="H10" s="23" t="s">
        <v>18</v>
      </c>
      <c r="I10" s="23" t="s">
        <v>12</v>
      </c>
      <c r="J10" s="23" t="s">
        <v>15</v>
      </c>
      <c r="K10" s="23" t="s">
        <v>6</v>
      </c>
      <c r="L10" s="23" t="s">
        <v>7</v>
      </c>
      <c r="M10" s="23" t="s">
        <v>20</v>
      </c>
      <c r="N10" s="23" t="s">
        <v>21</v>
      </c>
      <c r="O10" s="23" t="s">
        <v>22</v>
      </c>
      <c r="P10" s="23" t="s">
        <v>23</v>
      </c>
      <c r="Q10" s="23" t="s">
        <v>16</v>
      </c>
      <c r="R10" s="39" t="s">
        <v>24</v>
      </c>
      <c r="S10" s="2"/>
      <c r="T10" s="2"/>
    </row>
    <row r="11" spans="1:20" x14ac:dyDescent="0.25">
      <c r="A11" s="17" t="s">
        <v>33</v>
      </c>
      <c r="B11" s="17" t="s">
        <v>39</v>
      </c>
      <c r="C11" s="17">
        <v>8368</v>
      </c>
      <c r="D11" s="17" t="s">
        <v>41</v>
      </c>
      <c r="E11" s="17" t="s">
        <v>116</v>
      </c>
      <c r="F11" s="17" t="s">
        <v>114</v>
      </c>
      <c r="G11" s="17" t="s">
        <v>120</v>
      </c>
      <c r="H11" s="17" t="s">
        <v>122</v>
      </c>
      <c r="I11" s="17">
        <v>200</v>
      </c>
      <c r="J11" s="34">
        <f>I11/1000</f>
        <v>0.2</v>
      </c>
      <c r="K11" s="54">
        <v>262800</v>
      </c>
      <c r="L11" s="24">
        <v>262.8</v>
      </c>
      <c r="M11" s="17" t="s">
        <v>122</v>
      </c>
      <c r="N11" s="17" t="s">
        <v>122</v>
      </c>
      <c r="O11" s="17" t="s">
        <v>120</v>
      </c>
      <c r="P11" s="17" t="s">
        <v>120</v>
      </c>
      <c r="Q11" s="19">
        <v>45226</v>
      </c>
      <c r="R11" s="17">
        <v>0.2</v>
      </c>
    </row>
    <row r="12" spans="1:20" x14ac:dyDescent="0.25">
      <c r="A12" s="17" t="s">
        <v>33</v>
      </c>
      <c r="B12" s="17" t="s">
        <v>40</v>
      </c>
      <c r="C12" s="17">
        <v>8370</v>
      </c>
      <c r="D12" s="17" t="s">
        <v>42</v>
      </c>
      <c r="E12" s="17" t="s">
        <v>116</v>
      </c>
      <c r="F12" s="17" t="s">
        <v>114</v>
      </c>
      <c r="G12" s="17" t="s">
        <v>120</v>
      </c>
      <c r="H12" s="17" t="s">
        <v>122</v>
      </c>
      <c r="I12" s="17">
        <v>200</v>
      </c>
      <c r="J12" s="34">
        <f t="shared" ref="J12:J75" si="0">I12/1000</f>
        <v>0.2</v>
      </c>
      <c r="K12" s="54">
        <v>262800</v>
      </c>
      <c r="L12" s="24">
        <v>262.8</v>
      </c>
      <c r="M12" s="17" t="s">
        <v>122</v>
      </c>
      <c r="N12" s="17" t="s">
        <v>122</v>
      </c>
      <c r="O12" s="17" t="s">
        <v>120</v>
      </c>
      <c r="P12" s="17" t="s">
        <v>120</v>
      </c>
      <c r="Q12" s="19">
        <v>45077</v>
      </c>
      <c r="R12" s="17">
        <f>IF(A12="Selected",J12+R11,R11)</f>
        <v>0.4</v>
      </c>
    </row>
    <row r="13" spans="1:20" x14ac:dyDescent="0.25">
      <c r="A13" s="17" t="s">
        <v>33</v>
      </c>
      <c r="B13" s="17" t="s">
        <v>39</v>
      </c>
      <c r="C13" s="17">
        <v>8376</v>
      </c>
      <c r="D13" s="17" t="s">
        <v>43</v>
      </c>
      <c r="E13" s="17" t="s">
        <v>116</v>
      </c>
      <c r="F13" s="17" t="s">
        <v>114</v>
      </c>
      <c r="G13" s="17" t="s">
        <v>120</v>
      </c>
      <c r="H13" s="17" t="s">
        <v>122</v>
      </c>
      <c r="I13" s="17">
        <v>200</v>
      </c>
      <c r="J13" s="34">
        <f t="shared" si="0"/>
        <v>0.2</v>
      </c>
      <c r="K13" s="54">
        <v>262800</v>
      </c>
      <c r="L13" s="24">
        <v>262.8</v>
      </c>
      <c r="M13" s="17" t="s">
        <v>122</v>
      </c>
      <c r="N13" s="17" t="s">
        <v>122</v>
      </c>
      <c r="O13" s="17" t="s">
        <v>120</v>
      </c>
      <c r="P13" s="17" t="s">
        <v>120</v>
      </c>
      <c r="Q13" s="19">
        <v>44926</v>
      </c>
      <c r="R13" s="17">
        <f t="shared" ref="R13:R76" si="1">IF(A13="Selected",J13+R12,R12)</f>
        <v>0.60000000000000009</v>
      </c>
    </row>
    <row r="14" spans="1:20" x14ac:dyDescent="0.25">
      <c r="A14" s="17" t="s">
        <v>33</v>
      </c>
      <c r="B14" s="17" t="s">
        <v>39</v>
      </c>
      <c r="C14" s="17">
        <v>8377</v>
      </c>
      <c r="D14" s="17" t="s">
        <v>41</v>
      </c>
      <c r="E14" s="17" t="s">
        <v>116</v>
      </c>
      <c r="F14" s="17" t="s">
        <v>114</v>
      </c>
      <c r="G14" s="17" t="s">
        <v>120</v>
      </c>
      <c r="H14" s="17" t="s">
        <v>122</v>
      </c>
      <c r="I14" s="17">
        <v>200</v>
      </c>
      <c r="J14" s="34">
        <f t="shared" si="0"/>
        <v>0.2</v>
      </c>
      <c r="K14" s="54">
        <v>262800</v>
      </c>
      <c r="L14" s="24">
        <v>262.8</v>
      </c>
      <c r="M14" s="17" t="s">
        <v>122</v>
      </c>
      <c r="N14" s="17" t="s">
        <v>122</v>
      </c>
      <c r="O14" s="17" t="s">
        <v>120</v>
      </c>
      <c r="P14" s="17" t="s">
        <v>120</v>
      </c>
      <c r="Q14" s="19">
        <v>44862</v>
      </c>
      <c r="R14" s="17">
        <f t="shared" si="1"/>
        <v>0.8</v>
      </c>
    </row>
    <row r="15" spans="1:20" x14ac:dyDescent="0.25">
      <c r="A15" s="17" t="s">
        <v>33</v>
      </c>
      <c r="B15" s="17" t="s">
        <v>39</v>
      </c>
      <c r="C15" s="17">
        <v>8379</v>
      </c>
      <c r="D15" s="17" t="s">
        <v>44</v>
      </c>
      <c r="E15" s="17" t="s">
        <v>116</v>
      </c>
      <c r="F15" s="17" t="s">
        <v>114</v>
      </c>
      <c r="G15" s="17" t="s">
        <v>120</v>
      </c>
      <c r="H15" s="17" t="s">
        <v>122</v>
      </c>
      <c r="I15" s="17">
        <v>180</v>
      </c>
      <c r="J15" s="34">
        <f t="shared" si="0"/>
        <v>0.18</v>
      </c>
      <c r="K15" s="54">
        <v>236520</v>
      </c>
      <c r="L15" s="24">
        <v>236.52</v>
      </c>
      <c r="M15" s="17" t="s">
        <v>122</v>
      </c>
      <c r="N15" s="17" t="s">
        <v>122</v>
      </c>
      <c r="O15" s="17" t="s">
        <v>120</v>
      </c>
      <c r="P15" s="17" t="s">
        <v>120</v>
      </c>
      <c r="Q15" s="19">
        <v>44927</v>
      </c>
      <c r="R15" s="17">
        <f t="shared" si="1"/>
        <v>0.98</v>
      </c>
    </row>
    <row r="16" spans="1:20" x14ac:dyDescent="0.25">
      <c r="A16" s="17" t="s">
        <v>33</v>
      </c>
      <c r="B16" s="17" t="s">
        <v>40</v>
      </c>
      <c r="C16" s="17">
        <v>8381</v>
      </c>
      <c r="D16" s="17" t="s">
        <v>45</v>
      </c>
      <c r="E16" s="17" t="s">
        <v>116</v>
      </c>
      <c r="F16" s="17" t="s">
        <v>114</v>
      </c>
      <c r="G16" s="17" t="s">
        <v>120</v>
      </c>
      <c r="H16" s="17" t="s">
        <v>122</v>
      </c>
      <c r="I16" s="17">
        <v>100</v>
      </c>
      <c r="J16" s="34">
        <f t="shared" si="0"/>
        <v>0.1</v>
      </c>
      <c r="K16" s="54">
        <v>131400</v>
      </c>
      <c r="L16" s="24">
        <v>131.4</v>
      </c>
      <c r="M16" s="17" t="s">
        <v>122</v>
      </c>
      <c r="N16" s="17" t="s">
        <v>122</v>
      </c>
      <c r="O16" s="17" t="s">
        <v>120</v>
      </c>
      <c r="P16" s="17" t="s">
        <v>120</v>
      </c>
      <c r="Q16" s="19">
        <v>44958</v>
      </c>
      <c r="R16" s="17">
        <f t="shared" si="1"/>
        <v>1.08</v>
      </c>
    </row>
    <row r="17" spans="1:18" x14ac:dyDescent="0.25">
      <c r="A17" s="17" t="s">
        <v>33</v>
      </c>
      <c r="B17" s="17" t="s">
        <v>40</v>
      </c>
      <c r="C17" s="17">
        <v>8382</v>
      </c>
      <c r="D17" s="17" t="s">
        <v>46</v>
      </c>
      <c r="E17" s="17" t="s">
        <v>116</v>
      </c>
      <c r="F17" s="17" t="s">
        <v>114</v>
      </c>
      <c r="G17" s="17" t="s">
        <v>120</v>
      </c>
      <c r="H17" s="17" t="s">
        <v>122</v>
      </c>
      <c r="I17" s="17">
        <v>62.5</v>
      </c>
      <c r="J17" s="34">
        <f t="shared" si="0"/>
        <v>6.25E-2</v>
      </c>
      <c r="K17" s="54">
        <v>82125</v>
      </c>
      <c r="L17" s="24">
        <v>82.125</v>
      </c>
      <c r="M17" s="17" t="s">
        <v>122</v>
      </c>
      <c r="N17" s="17" t="s">
        <v>122</v>
      </c>
      <c r="O17" s="17" t="s">
        <v>120</v>
      </c>
      <c r="P17" s="17" t="s">
        <v>120</v>
      </c>
      <c r="Q17" s="19">
        <v>44958</v>
      </c>
      <c r="R17" s="17">
        <f t="shared" si="1"/>
        <v>1.1425000000000001</v>
      </c>
    </row>
    <row r="18" spans="1:18" x14ac:dyDescent="0.25">
      <c r="A18" s="17" t="s">
        <v>33</v>
      </c>
      <c r="B18" s="17" t="s">
        <v>39</v>
      </c>
      <c r="C18" s="17">
        <v>8383</v>
      </c>
      <c r="D18" s="17" t="s">
        <v>47</v>
      </c>
      <c r="E18" s="17" t="s">
        <v>116</v>
      </c>
      <c r="F18" s="17" t="s">
        <v>114</v>
      </c>
      <c r="G18" s="17" t="s">
        <v>120</v>
      </c>
      <c r="H18" s="17" t="s">
        <v>122</v>
      </c>
      <c r="I18" s="17">
        <v>200</v>
      </c>
      <c r="J18" s="34">
        <f t="shared" si="0"/>
        <v>0.2</v>
      </c>
      <c r="K18" s="54">
        <v>262800</v>
      </c>
      <c r="L18" s="24">
        <v>262.8</v>
      </c>
      <c r="M18" s="53">
        <v>42048</v>
      </c>
      <c r="N18" s="17" t="s">
        <v>122</v>
      </c>
      <c r="O18" s="17" t="s">
        <v>120</v>
      </c>
      <c r="P18" s="17" t="s">
        <v>120</v>
      </c>
      <c r="Q18" s="19">
        <v>45200</v>
      </c>
      <c r="R18" s="17">
        <f t="shared" si="1"/>
        <v>1.3425</v>
      </c>
    </row>
    <row r="19" spans="1:18" x14ac:dyDescent="0.25">
      <c r="A19" s="17" t="s">
        <v>33</v>
      </c>
      <c r="B19" s="17" t="s">
        <v>40</v>
      </c>
      <c r="C19" s="17">
        <v>8385</v>
      </c>
      <c r="D19" s="17" t="s">
        <v>48</v>
      </c>
      <c r="E19" s="17" t="s">
        <v>116</v>
      </c>
      <c r="F19" s="17" t="s">
        <v>114</v>
      </c>
      <c r="G19" s="17" t="s">
        <v>120</v>
      </c>
      <c r="H19" s="17" t="s">
        <v>122</v>
      </c>
      <c r="I19" s="17">
        <v>200</v>
      </c>
      <c r="J19" s="34">
        <f t="shared" si="0"/>
        <v>0.2</v>
      </c>
      <c r="K19" s="54">
        <v>262800</v>
      </c>
      <c r="L19" s="24">
        <v>262.8</v>
      </c>
      <c r="M19" s="17" t="s">
        <v>122</v>
      </c>
      <c r="N19" s="17" t="s">
        <v>122</v>
      </c>
      <c r="O19" s="17" t="s">
        <v>120</v>
      </c>
      <c r="P19" s="17" t="s">
        <v>120</v>
      </c>
      <c r="Q19" s="19">
        <v>44958</v>
      </c>
      <c r="R19" s="17">
        <f t="shared" si="1"/>
        <v>1.5425</v>
      </c>
    </row>
    <row r="20" spans="1:18" x14ac:dyDescent="0.25">
      <c r="A20" s="17" t="s">
        <v>34</v>
      </c>
      <c r="B20" s="17" t="s">
        <v>40</v>
      </c>
      <c r="C20" s="17">
        <v>8386</v>
      </c>
      <c r="D20" s="17" t="s">
        <v>49</v>
      </c>
      <c r="E20" s="17" t="s">
        <v>116</v>
      </c>
      <c r="F20" s="17" t="s">
        <v>114</v>
      </c>
      <c r="G20" s="17" t="s">
        <v>120</v>
      </c>
      <c r="H20" s="17" t="s">
        <v>122</v>
      </c>
      <c r="I20" s="17">
        <v>53.4</v>
      </c>
      <c r="J20" s="34">
        <f t="shared" si="0"/>
        <v>5.3399999999999996E-2</v>
      </c>
      <c r="K20" s="54">
        <v>70167.599999999991</v>
      </c>
      <c r="L20" s="24">
        <v>70.167599999999993</v>
      </c>
      <c r="M20" s="17" t="s">
        <v>122</v>
      </c>
      <c r="N20" s="17" t="s">
        <v>122</v>
      </c>
      <c r="O20" s="17" t="s">
        <v>120</v>
      </c>
      <c r="P20" s="17" t="s">
        <v>120</v>
      </c>
      <c r="Q20" s="19">
        <v>44591</v>
      </c>
      <c r="R20" s="17">
        <f t="shared" si="1"/>
        <v>1.5425</v>
      </c>
    </row>
    <row r="21" spans="1:18" x14ac:dyDescent="0.25">
      <c r="A21" s="17" t="s">
        <v>33</v>
      </c>
      <c r="B21" s="17" t="s">
        <v>40</v>
      </c>
      <c r="C21" s="17">
        <v>8387</v>
      </c>
      <c r="D21" s="17" t="s">
        <v>50</v>
      </c>
      <c r="E21" s="17" t="s">
        <v>117</v>
      </c>
      <c r="F21" s="17" t="s">
        <v>114</v>
      </c>
      <c r="G21" s="17" t="s">
        <v>120</v>
      </c>
      <c r="H21" s="17" t="s">
        <v>122</v>
      </c>
      <c r="I21" s="17">
        <v>14.4</v>
      </c>
      <c r="J21" s="34">
        <f t="shared" si="0"/>
        <v>1.44E-2</v>
      </c>
      <c r="K21" s="54">
        <v>18921.599999999999</v>
      </c>
      <c r="L21" s="24">
        <v>18.921599999999998</v>
      </c>
      <c r="M21" s="17" t="s">
        <v>122</v>
      </c>
      <c r="N21" s="17" t="s">
        <v>122</v>
      </c>
      <c r="O21" s="17" t="s">
        <v>120</v>
      </c>
      <c r="P21" s="17" t="s">
        <v>120</v>
      </c>
      <c r="Q21" s="19">
        <v>44662</v>
      </c>
      <c r="R21" s="17">
        <f t="shared" si="1"/>
        <v>1.5569</v>
      </c>
    </row>
    <row r="22" spans="1:18" x14ac:dyDescent="0.25">
      <c r="A22" s="17" t="s">
        <v>35</v>
      </c>
      <c r="B22" s="17" t="s">
        <v>40</v>
      </c>
      <c r="C22" s="17">
        <v>8388</v>
      </c>
      <c r="D22" s="17" t="s">
        <v>44</v>
      </c>
      <c r="E22" s="17" t="s">
        <v>116</v>
      </c>
      <c r="F22" s="17" t="s">
        <v>114</v>
      </c>
      <c r="G22" s="17" t="s">
        <v>120</v>
      </c>
      <c r="H22" s="17" t="s">
        <v>122</v>
      </c>
      <c r="I22" s="17">
        <v>200</v>
      </c>
      <c r="J22" s="34">
        <f t="shared" si="0"/>
        <v>0.2</v>
      </c>
      <c r="K22" s="54">
        <v>262800</v>
      </c>
      <c r="L22" s="24">
        <v>262.8</v>
      </c>
      <c r="M22" s="17" t="s">
        <v>122</v>
      </c>
      <c r="N22" s="17" t="s">
        <v>122</v>
      </c>
      <c r="O22" s="17" t="s">
        <v>120</v>
      </c>
      <c r="P22" s="17" t="s">
        <v>120</v>
      </c>
      <c r="Q22" s="19">
        <v>44743</v>
      </c>
      <c r="R22" s="17">
        <f t="shared" si="1"/>
        <v>1.5569</v>
      </c>
    </row>
    <row r="23" spans="1:18" x14ac:dyDescent="0.25">
      <c r="A23" s="17" t="s">
        <v>33</v>
      </c>
      <c r="B23" s="17" t="s">
        <v>40</v>
      </c>
      <c r="C23" s="17">
        <v>8389</v>
      </c>
      <c r="D23" s="17" t="s">
        <v>51</v>
      </c>
      <c r="E23" s="17" t="s">
        <v>116</v>
      </c>
      <c r="F23" s="17" t="s">
        <v>114</v>
      </c>
      <c r="G23" s="17" t="s">
        <v>120</v>
      </c>
      <c r="H23" s="17" t="s">
        <v>122</v>
      </c>
      <c r="I23" s="17">
        <v>150</v>
      </c>
      <c r="J23" s="34">
        <f t="shared" si="0"/>
        <v>0.15</v>
      </c>
      <c r="K23" s="54">
        <v>197100</v>
      </c>
      <c r="L23" s="24">
        <v>197.1</v>
      </c>
      <c r="M23" s="17" t="s">
        <v>122</v>
      </c>
      <c r="N23" s="17" t="s">
        <v>122</v>
      </c>
      <c r="O23" s="17" t="s">
        <v>120</v>
      </c>
      <c r="P23" s="17" t="s">
        <v>120</v>
      </c>
      <c r="Q23" s="19">
        <v>44958</v>
      </c>
      <c r="R23" s="17">
        <f t="shared" si="1"/>
        <v>1.7068999999999999</v>
      </c>
    </row>
    <row r="24" spans="1:18" x14ac:dyDescent="0.25">
      <c r="A24" s="17" t="s">
        <v>33</v>
      </c>
      <c r="B24" s="17" t="s">
        <v>40</v>
      </c>
      <c r="C24" s="17">
        <v>8390</v>
      </c>
      <c r="D24" s="17" t="s">
        <v>45</v>
      </c>
      <c r="E24" s="17" t="s">
        <v>116</v>
      </c>
      <c r="F24" s="17" t="s">
        <v>114</v>
      </c>
      <c r="G24" s="17" t="s">
        <v>120</v>
      </c>
      <c r="H24" s="17" t="s">
        <v>122</v>
      </c>
      <c r="I24" s="17">
        <v>43.2</v>
      </c>
      <c r="J24" s="34">
        <f t="shared" si="0"/>
        <v>4.3200000000000002E-2</v>
      </c>
      <c r="K24" s="54">
        <v>56764.799999999996</v>
      </c>
      <c r="L24" s="24">
        <v>56.764799999999994</v>
      </c>
      <c r="M24" s="17" t="s">
        <v>122</v>
      </c>
      <c r="N24" s="17" t="s">
        <v>122</v>
      </c>
      <c r="O24" s="17" t="s">
        <v>120</v>
      </c>
      <c r="P24" s="17" t="s">
        <v>120</v>
      </c>
      <c r="Q24" s="19">
        <v>44562</v>
      </c>
      <c r="R24" s="17">
        <f t="shared" si="1"/>
        <v>1.7500999999999998</v>
      </c>
    </row>
    <row r="25" spans="1:18" x14ac:dyDescent="0.25">
      <c r="A25" s="17" t="s">
        <v>34</v>
      </c>
      <c r="B25" s="17" t="s">
        <v>40</v>
      </c>
      <c r="C25" s="17">
        <v>8394</v>
      </c>
      <c r="D25" s="17" t="s">
        <v>52</v>
      </c>
      <c r="E25" s="17" t="s">
        <v>116</v>
      </c>
      <c r="F25" s="17" t="s">
        <v>114</v>
      </c>
      <c r="G25" s="17" t="s">
        <v>120</v>
      </c>
      <c r="H25" s="17" t="s">
        <v>122</v>
      </c>
      <c r="I25" s="17">
        <v>67</v>
      </c>
      <c r="J25" s="34">
        <f t="shared" si="0"/>
        <v>6.7000000000000004E-2</v>
      </c>
      <c r="K25" s="54">
        <v>88038</v>
      </c>
      <c r="L25" s="24">
        <v>88.037999999999997</v>
      </c>
      <c r="M25" s="17" t="s">
        <v>122</v>
      </c>
      <c r="N25" s="17" t="s">
        <v>122</v>
      </c>
      <c r="O25" s="17" t="s">
        <v>120</v>
      </c>
      <c r="P25" s="17" t="s">
        <v>120</v>
      </c>
      <c r="Q25" s="19">
        <v>44848</v>
      </c>
      <c r="R25" s="17">
        <f t="shared" si="1"/>
        <v>1.7500999999999998</v>
      </c>
    </row>
    <row r="26" spans="1:18" x14ac:dyDescent="0.25">
      <c r="A26" s="17" t="s">
        <v>35</v>
      </c>
      <c r="B26" s="17" t="s">
        <v>40</v>
      </c>
      <c r="C26" s="17">
        <v>8395</v>
      </c>
      <c r="D26" s="17" t="s">
        <v>53</v>
      </c>
      <c r="E26" s="17" t="s">
        <v>117</v>
      </c>
      <c r="F26" s="17" t="s">
        <v>114</v>
      </c>
      <c r="G26" s="17" t="s">
        <v>120</v>
      </c>
      <c r="H26" s="17" t="s">
        <v>122</v>
      </c>
      <c r="I26" s="17">
        <v>200</v>
      </c>
      <c r="J26" s="34">
        <f t="shared" si="0"/>
        <v>0.2</v>
      </c>
      <c r="K26" s="54">
        <v>262800</v>
      </c>
      <c r="L26" s="24">
        <v>262.8</v>
      </c>
      <c r="M26" s="17" t="s">
        <v>122</v>
      </c>
      <c r="N26" s="17" t="s">
        <v>122</v>
      </c>
      <c r="O26" s="17" t="s">
        <v>120</v>
      </c>
      <c r="P26" s="17" t="s">
        <v>120</v>
      </c>
      <c r="Q26" s="19">
        <v>44805</v>
      </c>
      <c r="R26" s="17">
        <f t="shared" si="1"/>
        <v>1.7500999999999998</v>
      </c>
    </row>
    <row r="27" spans="1:18" x14ac:dyDescent="0.25">
      <c r="A27" s="17" t="s">
        <v>33</v>
      </c>
      <c r="B27" s="17" t="s">
        <v>39</v>
      </c>
      <c r="C27" s="17">
        <v>8396</v>
      </c>
      <c r="D27" s="17" t="s">
        <v>54</v>
      </c>
      <c r="E27" s="17" t="s">
        <v>117</v>
      </c>
      <c r="F27" s="17" t="s">
        <v>114</v>
      </c>
      <c r="G27" s="17" t="s">
        <v>120</v>
      </c>
      <c r="H27" s="17" t="s">
        <v>122</v>
      </c>
      <c r="I27" s="17">
        <v>200</v>
      </c>
      <c r="J27" s="34">
        <f t="shared" si="0"/>
        <v>0.2</v>
      </c>
      <c r="K27" s="54">
        <v>262800</v>
      </c>
      <c r="L27" s="24">
        <v>262.8</v>
      </c>
      <c r="M27" s="17" t="s">
        <v>122</v>
      </c>
      <c r="N27" s="17" t="s">
        <v>122</v>
      </c>
      <c r="O27" s="17" t="s">
        <v>120</v>
      </c>
      <c r="P27" s="17" t="s">
        <v>120</v>
      </c>
      <c r="Q27" s="19">
        <v>44835</v>
      </c>
      <c r="R27" s="17">
        <f t="shared" si="1"/>
        <v>1.9500999999999997</v>
      </c>
    </row>
    <row r="28" spans="1:18" x14ac:dyDescent="0.25">
      <c r="A28" s="17" t="s">
        <v>33</v>
      </c>
      <c r="B28" s="17" t="s">
        <v>40</v>
      </c>
      <c r="C28" s="17">
        <v>8398</v>
      </c>
      <c r="D28" s="17" t="s">
        <v>55</v>
      </c>
      <c r="E28" s="17" t="s">
        <v>116</v>
      </c>
      <c r="F28" s="17" t="s">
        <v>114</v>
      </c>
      <c r="G28" s="17" t="s">
        <v>120</v>
      </c>
      <c r="H28" s="17" t="s">
        <v>122</v>
      </c>
      <c r="I28" s="17">
        <v>50</v>
      </c>
      <c r="J28" s="34">
        <f t="shared" si="0"/>
        <v>0.05</v>
      </c>
      <c r="K28" s="54">
        <v>65700</v>
      </c>
      <c r="L28" s="24">
        <v>65.7</v>
      </c>
      <c r="M28" s="17" t="s">
        <v>122</v>
      </c>
      <c r="N28" s="17" t="s">
        <v>122</v>
      </c>
      <c r="O28" s="17" t="s">
        <v>120</v>
      </c>
      <c r="P28" s="17" t="s">
        <v>120</v>
      </c>
      <c r="Q28" s="19">
        <v>44835</v>
      </c>
      <c r="R28" s="17">
        <f t="shared" si="1"/>
        <v>2.0000999999999998</v>
      </c>
    </row>
    <row r="29" spans="1:18" x14ac:dyDescent="0.25">
      <c r="A29" s="17" t="s">
        <v>33</v>
      </c>
      <c r="B29" s="17" t="s">
        <v>40</v>
      </c>
      <c r="C29" s="17">
        <v>8400</v>
      </c>
      <c r="D29" s="17" t="s">
        <v>56</v>
      </c>
      <c r="E29" s="17" t="s">
        <v>116</v>
      </c>
      <c r="F29" s="17" t="s">
        <v>114</v>
      </c>
      <c r="G29" s="17" t="s">
        <v>120</v>
      </c>
      <c r="H29" s="17" t="s">
        <v>122</v>
      </c>
      <c r="I29" s="17">
        <v>86.4</v>
      </c>
      <c r="J29" s="34">
        <f t="shared" si="0"/>
        <v>8.6400000000000005E-2</v>
      </c>
      <c r="K29" s="54">
        <v>113529.59999999999</v>
      </c>
      <c r="L29" s="24">
        <v>113.52959999999999</v>
      </c>
      <c r="M29" s="17" t="s">
        <v>122</v>
      </c>
      <c r="N29" s="17" t="s">
        <v>122</v>
      </c>
      <c r="O29" s="17" t="s">
        <v>120</v>
      </c>
      <c r="P29" s="17" t="s">
        <v>120</v>
      </c>
      <c r="Q29" s="19">
        <v>44835</v>
      </c>
      <c r="R29" s="17">
        <f t="shared" si="1"/>
        <v>2.0864999999999996</v>
      </c>
    </row>
    <row r="30" spans="1:18" x14ac:dyDescent="0.25">
      <c r="A30" s="17" t="s">
        <v>33</v>
      </c>
      <c r="B30" s="17" t="s">
        <v>40</v>
      </c>
      <c r="C30" s="17">
        <v>8401</v>
      </c>
      <c r="D30" s="17" t="s">
        <v>57</v>
      </c>
      <c r="E30" s="17" t="s">
        <v>116</v>
      </c>
      <c r="F30" s="17" t="s">
        <v>114</v>
      </c>
      <c r="G30" s="17" t="s">
        <v>120</v>
      </c>
      <c r="H30" s="17" t="s">
        <v>122</v>
      </c>
      <c r="I30" s="17">
        <v>43.2</v>
      </c>
      <c r="J30" s="34">
        <f t="shared" si="0"/>
        <v>4.3200000000000002E-2</v>
      </c>
      <c r="K30" s="54">
        <v>56764.799999999996</v>
      </c>
      <c r="L30" s="24">
        <v>56.764799999999994</v>
      </c>
      <c r="M30" s="17" t="s">
        <v>122</v>
      </c>
      <c r="N30" s="17" t="s">
        <v>122</v>
      </c>
      <c r="O30" s="17" t="s">
        <v>120</v>
      </c>
      <c r="P30" s="17" t="s">
        <v>120</v>
      </c>
      <c r="Q30" s="19">
        <v>44774</v>
      </c>
      <c r="R30" s="17">
        <f t="shared" si="1"/>
        <v>2.1296999999999997</v>
      </c>
    </row>
    <row r="31" spans="1:18" x14ac:dyDescent="0.25">
      <c r="A31" s="17" t="s">
        <v>33</v>
      </c>
      <c r="B31" s="17" t="s">
        <v>40</v>
      </c>
      <c r="C31" s="17">
        <v>8402</v>
      </c>
      <c r="D31" s="17" t="s">
        <v>58</v>
      </c>
      <c r="E31" s="17" t="s">
        <v>116</v>
      </c>
      <c r="F31" s="17" t="s">
        <v>114</v>
      </c>
      <c r="G31" s="17" t="s">
        <v>120</v>
      </c>
      <c r="H31" s="17" t="s">
        <v>122</v>
      </c>
      <c r="I31" s="17">
        <v>200</v>
      </c>
      <c r="J31" s="34">
        <f t="shared" si="0"/>
        <v>0.2</v>
      </c>
      <c r="K31" s="54">
        <v>262800</v>
      </c>
      <c r="L31" s="24">
        <v>262.8</v>
      </c>
      <c r="M31" s="17" t="s">
        <v>122</v>
      </c>
      <c r="N31" s="17" t="s">
        <v>122</v>
      </c>
      <c r="O31" s="17" t="s">
        <v>120</v>
      </c>
      <c r="P31" s="17" t="s">
        <v>120</v>
      </c>
      <c r="Q31" s="19">
        <v>44562</v>
      </c>
      <c r="R31" s="17">
        <f t="shared" si="1"/>
        <v>2.3296999999999999</v>
      </c>
    </row>
    <row r="32" spans="1:18" x14ac:dyDescent="0.25">
      <c r="A32" s="17" t="s">
        <v>34</v>
      </c>
      <c r="B32" s="17" t="s">
        <v>40</v>
      </c>
      <c r="C32" s="17">
        <v>8403</v>
      </c>
      <c r="D32" s="17" t="s">
        <v>59</v>
      </c>
      <c r="E32" s="17" t="s">
        <v>118</v>
      </c>
      <c r="F32" s="17" t="s">
        <v>114</v>
      </c>
      <c r="G32" s="17" t="s">
        <v>120</v>
      </c>
      <c r="H32" s="17" t="s">
        <v>122</v>
      </c>
      <c r="I32" s="17">
        <v>120</v>
      </c>
      <c r="J32" s="34">
        <f t="shared" si="0"/>
        <v>0.12</v>
      </c>
      <c r="K32" s="54">
        <v>157680</v>
      </c>
      <c r="L32" s="24">
        <v>157.68</v>
      </c>
      <c r="M32" s="17" t="s">
        <v>122</v>
      </c>
      <c r="N32" s="17" t="s">
        <v>122</v>
      </c>
      <c r="O32" s="17" t="s">
        <v>120</v>
      </c>
      <c r="P32" s="17" t="s">
        <v>120</v>
      </c>
      <c r="Q32" s="19">
        <v>44926</v>
      </c>
      <c r="R32" s="17">
        <f t="shared" si="1"/>
        <v>2.3296999999999999</v>
      </c>
    </row>
    <row r="33" spans="1:18" x14ac:dyDescent="0.25">
      <c r="A33" s="17" t="s">
        <v>36</v>
      </c>
      <c r="B33" s="17" t="s">
        <v>39</v>
      </c>
      <c r="C33" s="17">
        <v>8404</v>
      </c>
      <c r="D33" s="17" t="s">
        <v>44</v>
      </c>
      <c r="E33" s="17" t="s">
        <v>116</v>
      </c>
      <c r="F33" s="17" t="s">
        <v>114</v>
      </c>
      <c r="G33" s="17" t="s">
        <v>120</v>
      </c>
      <c r="H33" s="17" t="s">
        <v>122</v>
      </c>
      <c r="I33" s="17">
        <v>125</v>
      </c>
      <c r="J33" s="34">
        <f t="shared" si="0"/>
        <v>0.125</v>
      </c>
      <c r="K33" s="54">
        <v>164250</v>
      </c>
      <c r="L33" s="24">
        <v>164.25</v>
      </c>
      <c r="M33" s="17" t="s">
        <v>122</v>
      </c>
      <c r="N33" s="17" t="s">
        <v>122</v>
      </c>
      <c r="O33" s="17" t="s">
        <v>120</v>
      </c>
      <c r="P33" s="17" t="s">
        <v>120</v>
      </c>
      <c r="Q33" s="19">
        <v>44844</v>
      </c>
      <c r="R33" s="17">
        <f t="shared" si="1"/>
        <v>2.3296999999999999</v>
      </c>
    </row>
    <row r="34" spans="1:18" x14ac:dyDescent="0.25">
      <c r="A34" s="17" t="s">
        <v>35</v>
      </c>
      <c r="B34" s="17" t="s">
        <v>40</v>
      </c>
      <c r="C34" s="17">
        <v>8405</v>
      </c>
      <c r="D34" s="17" t="s">
        <v>60</v>
      </c>
      <c r="E34" s="17" t="s">
        <v>118</v>
      </c>
      <c r="F34" s="17" t="s">
        <v>114</v>
      </c>
      <c r="G34" s="17" t="s">
        <v>120</v>
      </c>
      <c r="H34" s="17" t="s">
        <v>122</v>
      </c>
      <c r="I34" s="17">
        <v>200</v>
      </c>
      <c r="J34" s="34">
        <f t="shared" si="0"/>
        <v>0.2</v>
      </c>
      <c r="K34" s="54">
        <v>262800</v>
      </c>
      <c r="L34" s="24">
        <v>262.8</v>
      </c>
      <c r="M34" s="17" t="s">
        <v>122</v>
      </c>
      <c r="N34" s="17" t="s">
        <v>122</v>
      </c>
      <c r="O34" s="17" t="s">
        <v>120</v>
      </c>
      <c r="P34" s="17" t="s">
        <v>120</v>
      </c>
      <c r="Q34" s="19">
        <v>45078</v>
      </c>
      <c r="R34" s="17">
        <f t="shared" si="1"/>
        <v>2.3296999999999999</v>
      </c>
    </row>
    <row r="35" spans="1:18" x14ac:dyDescent="0.25">
      <c r="A35" s="17" t="s">
        <v>33</v>
      </c>
      <c r="B35" s="17" t="s">
        <v>40</v>
      </c>
      <c r="C35" s="17">
        <v>8406</v>
      </c>
      <c r="D35" s="17" t="s">
        <v>61</v>
      </c>
      <c r="E35" s="17" t="s">
        <v>116</v>
      </c>
      <c r="F35" s="17" t="s">
        <v>114</v>
      </c>
      <c r="G35" s="17" t="s">
        <v>120</v>
      </c>
      <c r="H35" s="17" t="s">
        <v>122</v>
      </c>
      <c r="I35" s="17">
        <v>51.9</v>
      </c>
      <c r="J35" s="34">
        <f t="shared" si="0"/>
        <v>5.1900000000000002E-2</v>
      </c>
      <c r="K35" s="54">
        <v>68196.599999999991</v>
      </c>
      <c r="L35" s="24">
        <v>68.196599999999989</v>
      </c>
      <c r="M35" s="17" t="s">
        <v>122</v>
      </c>
      <c r="N35" s="17" t="s">
        <v>122</v>
      </c>
      <c r="O35" s="17" t="s">
        <v>120</v>
      </c>
      <c r="P35" s="17" t="s">
        <v>120</v>
      </c>
      <c r="Q35" s="19">
        <v>44770</v>
      </c>
      <c r="R35" s="17">
        <f t="shared" si="1"/>
        <v>2.3815999999999997</v>
      </c>
    </row>
    <row r="36" spans="1:18" x14ac:dyDescent="0.25">
      <c r="A36" s="17" t="s">
        <v>33</v>
      </c>
      <c r="B36" s="17" t="s">
        <v>40</v>
      </c>
      <c r="C36" s="17">
        <v>8407</v>
      </c>
      <c r="D36" s="17" t="s">
        <v>62</v>
      </c>
      <c r="E36" s="17" t="s">
        <v>116</v>
      </c>
      <c r="F36" s="17" t="s">
        <v>114</v>
      </c>
      <c r="G36" s="17" t="s">
        <v>120</v>
      </c>
      <c r="H36" s="17" t="s">
        <v>122</v>
      </c>
      <c r="I36" s="17">
        <v>135</v>
      </c>
      <c r="J36" s="34">
        <f t="shared" si="0"/>
        <v>0.13500000000000001</v>
      </c>
      <c r="K36" s="54">
        <v>177390</v>
      </c>
      <c r="L36" s="24">
        <v>177.39</v>
      </c>
      <c r="M36" s="17" t="s">
        <v>122</v>
      </c>
      <c r="N36" s="17" t="s">
        <v>122</v>
      </c>
      <c r="O36" s="17" t="s">
        <v>120</v>
      </c>
      <c r="P36" s="17" t="s">
        <v>120</v>
      </c>
      <c r="Q36" s="19">
        <v>44851</v>
      </c>
      <c r="R36" s="17">
        <f t="shared" si="1"/>
        <v>2.5165999999999995</v>
      </c>
    </row>
    <row r="37" spans="1:18" x14ac:dyDescent="0.25">
      <c r="A37" s="17" t="s">
        <v>33</v>
      </c>
      <c r="B37" s="17" t="s">
        <v>40</v>
      </c>
      <c r="C37" s="17">
        <v>8409</v>
      </c>
      <c r="D37" s="17" t="s">
        <v>63</v>
      </c>
      <c r="E37" s="17" t="s">
        <v>118</v>
      </c>
      <c r="F37" s="17" t="s">
        <v>114</v>
      </c>
      <c r="G37" s="17" t="s">
        <v>120</v>
      </c>
      <c r="H37" s="17" t="s">
        <v>122</v>
      </c>
      <c r="I37" s="17">
        <v>175</v>
      </c>
      <c r="J37" s="34">
        <f t="shared" si="0"/>
        <v>0.17499999999999999</v>
      </c>
      <c r="K37" s="54">
        <v>229950</v>
      </c>
      <c r="L37" s="24">
        <v>229.95</v>
      </c>
      <c r="M37" s="17" t="s">
        <v>122</v>
      </c>
      <c r="N37" s="17" t="s">
        <v>122</v>
      </c>
      <c r="O37" s="17" t="s">
        <v>120</v>
      </c>
      <c r="P37" s="17" t="s">
        <v>120</v>
      </c>
      <c r="Q37" s="19">
        <v>44926</v>
      </c>
      <c r="R37" s="17">
        <f t="shared" si="1"/>
        <v>2.6915999999999993</v>
      </c>
    </row>
    <row r="38" spans="1:18" x14ac:dyDescent="0.25">
      <c r="A38" s="17" t="s">
        <v>33</v>
      </c>
      <c r="B38" s="17" t="s">
        <v>40</v>
      </c>
      <c r="C38" s="17">
        <v>8410</v>
      </c>
      <c r="D38" s="17" t="s">
        <v>64</v>
      </c>
      <c r="E38" s="17" t="s">
        <v>116</v>
      </c>
      <c r="F38" s="17" t="s">
        <v>114</v>
      </c>
      <c r="G38" s="17" t="s">
        <v>120</v>
      </c>
      <c r="H38" s="17" t="s">
        <v>122</v>
      </c>
      <c r="I38" s="17">
        <v>200</v>
      </c>
      <c r="J38" s="34">
        <f t="shared" si="0"/>
        <v>0.2</v>
      </c>
      <c r="K38" s="54">
        <v>262800</v>
      </c>
      <c r="L38" s="24">
        <v>262.8</v>
      </c>
      <c r="M38" s="17" t="s">
        <v>122</v>
      </c>
      <c r="N38" s="17" t="s">
        <v>122</v>
      </c>
      <c r="O38" s="17" t="s">
        <v>120</v>
      </c>
      <c r="P38" s="17" t="s">
        <v>120</v>
      </c>
      <c r="Q38" s="19">
        <v>44958</v>
      </c>
      <c r="R38" s="17">
        <f t="shared" si="1"/>
        <v>2.8915999999999995</v>
      </c>
    </row>
    <row r="39" spans="1:18" x14ac:dyDescent="0.25">
      <c r="A39" s="17" t="s">
        <v>33</v>
      </c>
      <c r="B39" s="17" t="s">
        <v>40</v>
      </c>
      <c r="C39" s="17">
        <v>8412</v>
      </c>
      <c r="D39" s="17" t="s">
        <v>65</v>
      </c>
      <c r="E39" s="17" t="s">
        <v>116</v>
      </c>
      <c r="F39" s="17" t="s">
        <v>114</v>
      </c>
      <c r="G39" s="17" t="s">
        <v>120</v>
      </c>
      <c r="H39" s="17" t="s">
        <v>122</v>
      </c>
      <c r="I39" s="17">
        <v>200</v>
      </c>
      <c r="J39" s="34">
        <f t="shared" si="0"/>
        <v>0.2</v>
      </c>
      <c r="K39" s="54">
        <v>262800</v>
      </c>
      <c r="L39" s="24">
        <v>262.8</v>
      </c>
      <c r="M39" s="17" t="s">
        <v>122</v>
      </c>
      <c r="N39" s="17" t="s">
        <v>122</v>
      </c>
      <c r="O39" s="17" t="s">
        <v>120</v>
      </c>
      <c r="P39" s="17" t="s">
        <v>120</v>
      </c>
      <c r="Q39" s="19">
        <v>44958</v>
      </c>
      <c r="R39" s="17">
        <f t="shared" si="1"/>
        <v>3.0915999999999997</v>
      </c>
    </row>
    <row r="40" spans="1:18" x14ac:dyDescent="0.25">
      <c r="A40" s="17" t="s">
        <v>33</v>
      </c>
      <c r="B40" s="17" t="s">
        <v>40</v>
      </c>
      <c r="C40" s="17">
        <v>8415</v>
      </c>
      <c r="D40" s="17" t="s">
        <v>58</v>
      </c>
      <c r="E40" s="17" t="s">
        <v>116</v>
      </c>
      <c r="F40" s="17" t="s">
        <v>114</v>
      </c>
      <c r="G40" s="17" t="s">
        <v>120</v>
      </c>
      <c r="H40" s="17" t="s">
        <v>122</v>
      </c>
      <c r="I40" s="17">
        <v>30</v>
      </c>
      <c r="J40" s="34">
        <f t="shared" si="0"/>
        <v>0.03</v>
      </c>
      <c r="K40" s="54">
        <v>39420</v>
      </c>
      <c r="L40" s="24">
        <v>39.42</v>
      </c>
      <c r="M40" s="17" t="s">
        <v>122</v>
      </c>
      <c r="N40" s="17" t="s">
        <v>122</v>
      </c>
      <c r="O40" s="17" t="s">
        <v>120</v>
      </c>
      <c r="P40" s="17" t="s">
        <v>120</v>
      </c>
      <c r="Q40" s="19">
        <v>44958</v>
      </c>
      <c r="R40" s="17">
        <f t="shared" si="1"/>
        <v>3.1215999999999995</v>
      </c>
    </row>
    <row r="41" spans="1:18" x14ac:dyDescent="0.25">
      <c r="A41" s="17" t="s">
        <v>35</v>
      </c>
      <c r="B41" s="17" t="s">
        <v>39</v>
      </c>
      <c r="C41" s="17">
        <v>8416</v>
      </c>
      <c r="D41" s="17" t="s">
        <v>66</v>
      </c>
      <c r="E41" s="17" t="s">
        <v>116</v>
      </c>
      <c r="F41" s="17" t="s">
        <v>114</v>
      </c>
      <c r="G41" s="17" t="s">
        <v>120</v>
      </c>
      <c r="H41" s="17" t="s">
        <v>122</v>
      </c>
      <c r="I41" s="17">
        <v>36</v>
      </c>
      <c r="J41" s="34">
        <f t="shared" si="0"/>
        <v>3.5999999999999997E-2</v>
      </c>
      <c r="K41" s="54">
        <v>47304</v>
      </c>
      <c r="L41" s="24">
        <v>47.304000000000002</v>
      </c>
      <c r="M41" s="17" t="s">
        <v>122</v>
      </c>
      <c r="N41" s="17" t="s">
        <v>122</v>
      </c>
      <c r="O41" s="17" t="s">
        <v>120</v>
      </c>
      <c r="P41" s="17" t="s">
        <v>120</v>
      </c>
      <c r="Q41" s="19">
        <v>44884</v>
      </c>
      <c r="R41" s="17">
        <f t="shared" si="1"/>
        <v>3.1215999999999995</v>
      </c>
    </row>
    <row r="42" spans="1:18" x14ac:dyDescent="0.25">
      <c r="A42" s="17" t="s">
        <v>33</v>
      </c>
      <c r="B42" s="17" t="s">
        <v>40</v>
      </c>
      <c r="C42" s="17">
        <v>8419</v>
      </c>
      <c r="D42" s="17" t="s">
        <v>67</v>
      </c>
      <c r="E42" s="17" t="s">
        <v>116</v>
      </c>
      <c r="F42" s="17" t="s">
        <v>114</v>
      </c>
      <c r="G42" s="17" t="s">
        <v>120</v>
      </c>
      <c r="H42" s="17" t="s">
        <v>122</v>
      </c>
      <c r="I42" s="17">
        <v>150</v>
      </c>
      <c r="J42" s="34">
        <f t="shared" si="0"/>
        <v>0.15</v>
      </c>
      <c r="K42" s="54">
        <v>197100</v>
      </c>
      <c r="L42" s="24">
        <v>197.1</v>
      </c>
      <c r="M42" s="17" t="s">
        <v>122</v>
      </c>
      <c r="N42" s="17" t="s">
        <v>122</v>
      </c>
      <c r="O42" s="17" t="s">
        <v>120</v>
      </c>
      <c r="P42" s="17" t="s">
        <v>120</v>
      </c>
      <c r="Q42" s="19">
        <v>44958</v>
      </c>
      <c r="R42" s="17">
        <f t="shared" si="1"/>
        <v>3.2715999999999994</v>
      </c>
    </row>
    <row r="43" spans="1:18" x14ac:dyDescent="0.25">
      <c r="A43" s="17" t="s">
        <v>33</v>
      </c>
      <c r="B43" s="17" t="s">
        <v>39</v>
      </c>
      <c r="C43" s="17">
        <v>8420</v>
      </c>
      <c r="D43" s="17" t="s">
        <v>68</v>
      </c>
      <c r="E43" s="17" t="s">
        <v>116</v>
      </c>
      <c r="F43" s="17" t="s">
        <v>114</v>
      </c>
      <c r="G43" s="17" t="s">
        <v>120</v>
      </c>
      <c r="H43" s="17" t="s">
        <v>122</v>
      </c>
      <c r="I43" s="17">
        <v>100</v>
      </c>
      <c r="J43" s="34">
        <f t="shared" si="0"/>
        <v>0.1</v>
      </c>
      <c r="K43" s="54">
        <v>131400</v>
      </c>
      <c r="L43" s="24">
        <v>131.4</v>
      </c>
      <c r="M43" s="17" t="s">
        <v>122</v>
      </c>
      <c r="N43" s="53">
        <v>155000</v>
      </c>
      <c r="O43" s="17" t="s">
        <v>120</v>
      </c>
      <c r="P43" s="17" t="s">
        <v>120</v>
      </c>
      <c r="Q43" s="19">
        <v>44714</v>
      </c>
      <c r="R43" s="17">
        <f t="shared" si="1"/>
        <v>3.3715999999999995</v>
      </c>
    </row>
    <row r="44" spans="1:18" x14ac:dyDescent="0.25">
      <c r="A44" s="17" t="s">
        <v>34</v>
      </c>
      <c r="B44" s="17" t="s">
        <v>39</v>
      </c>
      <c r="C44" s="17">
        <v>8421</v>
      </c>
      <c r="D44" s="17" t="s">
        <v>69</v>
      </c>
      <c r="E44" s="17" t="s">
        <v>119</v>
      </c>
      <c r="F44" s="17" t="s">
        <v>114</v>
      </c>
      <c r="G44" s="17" t="s">
        <v>120</v>
      </c>
      <c r="H44" s="17" t="s">
        <v>122</v>
      </c>
      <c r="I44" s="17">
        <v>87</v>
      </c>
      <c r="J44" s="34">
        <f t="shared" si="0"/>
        <v>8.6999999999999994E-2</v>
      </c>
      <c r="K44" s="54">
        <v>114318</v>
      </c>
      <c r="L44" s="24">
        <v>114.318</v>
      </c>
      <c r="M44" s="17" t="s">
        <v>122</v>
      </c>
      <c r="N44" s="17" t="s">
        <v>122</v>
      </c>
      <c r="O44" s="17" t="s">
        <v>120</v>
      </c>
      <c r="P44" s="17" t="s">
        <v>120</v>
      </c>
      <c r="Q44" s="19">
        <v>44804</v>
      </c>
      <c r="R44" s="17">
        <f t="shared" si="1"/>
        <v>3.3715999999999995</v>
      </c>
    </row>
    <row r="45" spans="1:18" x14ac:dyDescent="0.25">
      <c r="A45" s="17" t="s">
        <v>33</v>
      </c>
      <c r="B45" s="17" t="s">
        <v>40</v>
      </c>
      <c r="C45" s="17">
        <v>8422</v>
      </c>
      <c r="D45" s="17" t="s">
        <v>47</v>
      </c>
      <c r="E45" s="17" t="s">
        <v>116</v>
      </c>
      <c r="F45" s="17" t="s">
        <v>114</v>
      </c>
      <c r="G45" s="17" t="s">
        <v>120</v>
      </c>
      <c r="H45" s="17" t="s">
        <v>122</v>
      </c>
      <c r="I45" s="17">
        <v>200</v>
      </c>
      <c r="J45" s="34">
        <f t="shared" si="0"/>
        <v>0.2</v>
      </c>
      <c r="K45" s="54">
        <v>262800</v>
      </c>
      <c r="L45" s="24">
        <v>262.8</v>
      </c>
      <c r="M45" s="17" t="s">
        <v>122</v>
      </c>
      <c r="N45" s="17" t="s">
        <v>122</v>
      </c>
      <c r="O45" s="17" t="s">
        <v>120</v>
      </c>
      <c r="P45" s="17" t="s">
        <v>120</v>
      </c>
      <c r="Q45" s="19">
        <v>44958</v>
      </c>
      <c r="R45" s="17">
        <f t="shared" si="1"/>
        <v>3.5715999999999997</v>
      </c>
    </row>
    <row r="46" spans="1:18" x14ac:dyDescent="0.25">
      <c r="A46" s="17" t="s">
        <v>33</v>
      </c>
      <c r="B46" s="17" t="s">
        <v>40</v>
      </c>
      <c r="C46" s="17">
        <v>8423</v>
      </c>
      <c r="D46" s="17" t="s">
        <v>70</v>
      </c>
      <c r="E46" s="17" t="s">
        <v>116</v>
      </c>
      <c r="F46" s="17" t="s">
        <v>114</v>
      </c>
      <c r="G46" s="17" t="s">
        <v>120</v>
      </c>
      <c r="H46" s="17" t="s">
        <v>122</v>
      </c>
      <c r="I46" s="17">
        <v>200</v>
      </c>
      <c r="J46" s="34">
        <f t="shared" si="0"/>
        <v>0.2</v>
      </c>
      <c r="K46" s="54">
        <v>262800</v>
      </c>
      <c r="L46" s="24">
        <v>262.8</v>
      </c>
      <c r="M46" s="17" t="s">
        <v>122</v>
      </c>
      <c r="N46" s="17" t="s">
        <v>122</v>
      </c>
      <c r="O46" s="17" t="s">
        <v>120</v>
      </c>
      <c r="P46" s="17" t="s">
        <v>120</v>
      </c>
      <c r="Q46" s="19">
        <v>44707</v>
      </c>
      <c r="R46" s="17">
        <f t="shared" si="1"/>
        <v>3.7715999999999998</v>
      </c>
    </row>
    <row r="47" spans="1:18" x14ac:dyDescent="0.25">
      <c r="A47" s="17" t="s">
        <v>35</v>
      </c>
      <c r="B47" s="17" t="s">
        <v>40</v>
      </c>
      <c r="C47" s="17">
        <v>8424</v>
      </c>
      <c r="D47" s="17" t="s">
        <v>71</v>
      </c>
      <c r="E47" s="17" t="s">
        <v>116</v>
      </c>
      <c r="F47" s="17" t="s">
        <v>114</v>
      </c>
      <c r="G47" s="17" t="s">
        <v>120</v>
      </c>
      <c r="H47" s="17" t="s">
        <v>122</v>
      </c>
      <c r="I47" s="17">
        <v>15</v>
      </c>
      <c r="J47" s="34">
        <f t="shared" si="0"/>
        <v>1.4999999999999999E-2</v>
      </c>
      <c r="K47" s="54">
        <v>19710</v>
      </c>
      <c r="L47" s="24">
        <v>19.71</v>
      </c>
      <c r="M47" s="17" t="s">
        <v>122</v>
      </c>
      <c r="N47" s="17" t="s">
        <v>122</v>
      </c>
      <c r="O47" s="17" t="s">
        <v>120</v>
      </c>
      <c r="P47" s="17" t="s">
        <v>120</v>
      </c>
      <c r="Q47" s="19">
        <v>44743</v>
      </c>
      <c r="R47" s="17">
        <f t="shared" si="1"/>
        <v>3.7715999999999998</v>
      </c>
    </row>
    <row r="48" spans="1:18" x14ac:dyDescent="0.25">
      <c r="A48" s="17" t="s">
        <v>33</v>
      </c>
      <c r="B48" s="17" t="s">
        <v>39</v>
      </c>
      <c r="C48" s="17">
        <v>8425</v>
      </c>
      <c r="D48" s="17" t="s">
        <v>72</v>
      </c>
      <c r="E48" s="17" t="s">
        <v>116</v>
      </c>
      <c r="F48" s="17" t="s">
        <v>114</v>
      </c>
      <c r="G48" s="17" t="s">
        <v>120</v>
      </c>
      <c r="H48" s="17" t="s">
        <v>122</v>
      </c>
      <c r="I48" s="17">
        <v>200</v>
      </c>
      <c r="J48" s="34">
        <f t="shared" si="0"/>
        <v>0.2</v>
      </c>
      <c r="K48" s="54">
        <v>262800</v>
      </c>
      <c r="L48" s="24">
        <v>262.8</v>
      </c>
      <c r="M48" s="17" t="s">
        <v>122</v>
      </c>
      <c r="N48" s="17" t="s">
        <v>122</v>
      </c>
      <c r="O48" s="17" t="s">
        <v>120</v>
      </c>
      <c r="P48" s="17" t="s">
        <v>120</v>
      </c>
      <c r="Q48" s="19">
        <v>44931</v>
      </c>
      <c r="R48" s="17">
        <f t="shared" si="1"/>
        <v>3.9716</v>
      </c>
    </row>
    <row r="49" spans="1:18" x14ac:dyDescent="0.25">
      <c r="A49" s="17" t="s">
        <v>33</v>
      </c>
      <c r="B49" s="17" t="s">
        <v>40</v>
      </c>
      <c r="C49" s="17">
        <v>8427</v>
      </c>
      <c r="D49" s="17" t="s">
        <v>73</v>
      </c>
      <c r="E49" s="17" t="s">
        <v>119</v>
      </c>
      <c r="F49" s="17" t="s">
        <v>114</v>
      </c>
      <c r="G49" s="17" t="s">
        <v>120</v>
      </c>
      <c r="H49" s="17" t="s">
        <v>122</v>
      </c>
      <c r="I49" s="17">
        <v>110</v>
      </c>
      <c r="J49" s="34">
        <f t="shared" si="0"/>
        <v>0.11</v>
      </c>
      <c r="K49" s="54">
        <v>144540</v>
      </c>
      <c r="L49" s="24">
        <v>144.54</v>
      </c>
      <c r="M49" s="17" t="s">
        <v>122</v>
      </c>
      <c r="N49" s="17" t="s">
        <v>122</v>
      </c>
      <c r="O49" s="17" t="s">
        <v>120</v>
      </c>
      <c r="P49" s="17" t="s">
        <v>120</v>
      </c>
      <c r="Q49" s="19">
        <v>44926</v>
      </c>
      <c r="R49" s="17">
        <f t="shared" si="1"/>
        <v>4.0815999999999999</v>
      </c>
    </row>
    <row r="50" spans="1:18" x14ac:dyDescent="0.25">
      <c r="A50" s="17" t="s">
        <v>33</v>
      </c>
      <c r="B50" s="17" t="s">
        <v>39</v>
      </c>
      <c r="C50" s="17">
        <v>8428</v>
      </c>
      <c r="D50" s="17" t="s">
        <v>74</v>
      </c>
      <c r="E50" s="17" t="s">
        <v>116</v>
      </c>
      <c r="F50" s="17" t="s">
        <v>114</v>
      </c>
      <c r="G50" s="17" t="s">
        <v>120</v>
      </c>
      <c r="H50" s="17" t="s">
        <v>122</v>
      </c>
      <c r="I50" s="17">
        <v>60</v>
      </c>
      <c r="J50" s="34">
        <f t="shared" si="0"/>
        <v>0.06</v>
      </c>
      <c r="K50" s="54">
        <v>78840</v>
      </c>
      <c r="L50" s="24">
        <v>78.84</v>
      </c>
      <c r="M50" s="17" t="s">
        <v>122</v>
      </c>
      <c r="N50" s="17" t="s">
        <v>122</v>
      </c>
      <c r="O50" s="17" t="s">
        <v>120</v>
      </c>
      <c r="P50" s="17" t="s">
        <v>120</v>
      </c>
      <c r="Q50" s="19">
        <v>45231</v>
      </c>
      <c r="R50" s="17">
        <f t="shared" si="1"/>
        <v>4.1415999999999995</v>
      </c>
    </row>
    <row r="51" spans="1:18" x14ac:dyDescent="0.25">
      <c r="A51" s="17" t="s">
        <v>37</v>
      </c>
      <c r="B51" s="17" t="s">
        <v>39</v>
      </c>
      <c r="C51" s="17">
        <v>8429</v>
      </c>
      <c r="D51" s="17" t="s">
        <v>67</v>
      </c>
      <c r="E51" s="17" t="s">
        <v>116</v>
      </c>
      <c r="F51" s="17" t="s">
        <v>114</v>
      </c>
      <c r="G51" s="17" t="s">
        <v>120</v>
      </c>
      <c r="H51" s="17" t="s">
        <v>122</v>
      </c>
      <c r="I51" s="17">
        <v>200</v>
      </c>
      <c r="J51" s="34">
        <f t="shared" si="0"/>
        <v>0.2</v>
      </c>
      <c r="K51" s="54">
        <v>262800</v>
      </c>
      <c r="L51" s="24">
        <v>262.8</v>
      </c>
      <c r="M51" s="17" t="s">
        <v>122</v>
      </c>
      <c r="N51" s="17" t="s">
        <v>122</v>
      </c>
      <c r="O51" s="17" t="s">
        <v>120</v>
      </c>
      <c r="P51" s="17" t="s">
        <v>120</v>
      </c>
      <c r="Q51" s="19">
        <v>44958</v>
      </c>
      <c r="R51" s="17">
        <f t="shared" si="1"/>
        <v>4.1415999999999995</v>
      </c>
    </row>
    <row r="52" spans="1:18" x14ac:dyDescent="0.25">
      <c r="A52" s="17" t="s">
        <v>33</v>
      </c>
      <c r="B52" s="17" t="s">
        <v>40</v>
      </c>
      <c r="C52" s="17">
        <v>8430</v>
      </c>
      <c r="D52" s="17" t="s">
        <v>75</v>
      </c>
      <c r="E52" s="17" t="s">
        <v>116</v>
      </c>
      <c r="F52" s="17" t="s">
        <v>114</v>
      </c>
      <c r="G52" s="17" t="s">
        <v>120</v>
      </c>
      <c r="H52" s="17" t="s">
        <v>122</v>
      </c>
      <c r="I52" s="17">
        <v>133.6</v>
      </c>
      <c r="J52" s="34">
        <f t="shared" si="0"/>
        <v>0.1336</v>
      </c>
      <c r="K52" s="54">
        <v>175550.4</v>
      </c>
      <c r="L52" s="24">
        <v>175.5504</v>
      </c>
      <c r="M52" s="17" t="s">
        <v>122</v>
      </c>
      <c r="N52" s="17" t="s">
        <v>122</v>
      </c>
      <c r="O52" s="17" t="s">
        <v>120</v>
      </c>
      <c r="P52" s="17" t="s">
        <v>120</v>
      </c>
      <c r="Q52" s="19">
        <v>44880</v>
      </c>
      <c r="R52" s="17">
        <f t="shared" si="1"/>
        <v>4.2751999999999999</v>
      </c>
    </row>
    <row r="53" spans="1:18" x14ac:dyDescent="0.25">
      <c r="A53" s="17" t="s">
        <v>33</v>
      </c>
      <c r="B53" s="17" t="s">
        <v>39</v>
      </c>
      <c r="C53" s="17">
        <v>8431</v>
      </c>
      <c r="D53" s="17" t="s">
        <v>76</v>
      </c>
      <c r="E53" s="17" t="s">
        <v>116</v>
      </c>
      <c r="F53" s="17" t="s">
        <v>114</v>
      </c>
      <c r="G53" s="17" t="s">
        <v>120</v>
      </c>
      <c r="H53" s="17" t="s">
        <v>122</v>
      </c>
      <c r="I53" s="17">
        <v>133.19999999999999</v>
      </c>
      <c r="J53" s="34">
        <f t="shared" si="0"/>
        <v>0.13319999999999999</v>
      </c>
      <c r="K53" s="54">
        <v>175024.8</v>
      </c>
      <c r="L53" s="24">
        <v>175.0248</v>
      </c>
      <c r="M53" s="17" t="s">
        <v>122</v>
      </c>
      <c r="N53" s="17" t="s">
        <v>122</v>
      </c>
      <c r="O53" s="17" t="s">
        <v>120</v>
      </c>
      <c r="P53" s="17" t="s">
        <v>120</v>
      </c>
      <c r="Q53" s="19">
        <v>44926</v>
      </c>
      <c r="R53" s="17">
        <f t="shared" si="1"/>
        <v>4.4084000000000003</v>
      </c>
    </row>
    <row r="54" spans="1:18" x14ac:dyDescent="0.25">
      <c r="A54" s="17" t="s">
        <v>34</v>
      </c>
      <c r="B54" s="17" t="s">
        <v>39</v>
      </c>
      <c r="C54" s="17">
        <v>8433</v>
      </c>
      <c r="D54" s="17" t="s">
        <v>77</v>
      </c>
      <c r="E54" s="17" t="s">
        <v>116</v>
      </c>
      <c r="F54" s="17" t="s">
        <v>114</v>
      </c>
      <c r="G54" s="17" t="s">
        <v>120</v>
      </c>
      <c r="H54" s="17" t="s">
        <v>122</v>
      </c>
      <c r="I54" s="17">
        <v>200</v>
      </c>
      <c r="J54" s="34">
        <f t="shared" si="0"/>
        <v>0.2</v>
      </c>
      <c r="K54" s="54">
        <v>262800</v>
      </c>
      <c r="L54" s="24">
        <v>262.8</v>
      </c>
      <c r="M54" s="17" t="s">
        <v>122</v>
      </c>
      <c r="N54" s="17" t="s">
        <v>122</v>
      </c>
      <c r="O54" s="17" t="s">
        <v>120</v>
      </c>
      <c r="P54" s="17" t="s">
        <v>120</v>
      </c>
      <c r="Q54" s="19">
        <v>44855</v>
      </c>
      <c r="R54" s="17">
        <f t="shared" si="1"/>
        <v>4.4084000000000003</v>
      </c>
    </row>
    <row r="55" spans="1:18" x14ac:dyDescent="0.25">
      <c r="A55" s="17" t="s">
        <v>34</v>
      </c>
      <c r="B55" s="17" t="s">
        <v>39</v>
      </c>
      <c r="C55" s="17">
        <v>8434</v>
      </c>
      <c r="D55" s="17" t="s">
        <v>78</v>
      </c>
      <c r="E55" s="17" t="s">
        <v>116</v>
      </c>
      <c r="F55" s="17" t="s">
        <v>114</v>
      </c>
      <c r="G55" s="17" t="s">
        <v>121</v>
      </c>
      <c r="H55" s="17" t="s">
        <v>122</v>
      </c>
      <c r="I55" s="17">
        <v>200</v>
      </c>
      <c r="J55" s="34">
        <f t="shared" si="0"/>
        <v>0.2</v>
      </c>
      <c r="K55" s="54">
        <v>262800</v>
      </c>
      <c r="L55" s="24">
        <v>262.8</v>
      </c>
      <c r="M55" s="17" t="s">
        <v>122</v>
      </c>
      <c r="N55" s="17" t="s">
        <v>122</v>
      </c>
      <c r="O55" s="17" t="s">
        <v>120</v>
      </c>
      <c r="P55" s="17" t="s">
        <v>120</v>
      </c>
      <c r="Q55" s="19">
        <v>44926</v>
      </c>
      <c r="R55" s="17">
        <f t="shared" si="1"/>
        <v>4.4084000000000003</v>
      </c>
    </row>
    <row r="56" spans="1:18" x14ac:dyDescent="0.25">
      <c r="A56" s="17" t="s">
        <v>34</v>
      </c>
      <c r="B56" s="17" t="s">
        <v>39</v>
      </c>
      <c r="C56" s="17">
        <v>8435</v>
      </c>
      <c r="D56" s="17" t="s">
        <v>79</v>
      </c>
      <c r="E56" s="17" t="s">
        <v>116</v>
      </c>
      <c r="F56" s="17" t="s">
        <v>114</v>
      </c>
      <c r="G56" s="17" t="s">
        <v>120</v>
      </c>
      <c r="H56" s="17" t="s">
        <v>122</v>
      </c>
      <c r="I56" s="17">
        <v>100</v>
      </c>
      <c r="J56" s="34">
        <f t="shared" si="0"/>
        <v>0.1</v>
      </c>
      <c r="K56" s="54">
        <v>131400</v>
      </c>
      <c r="L56" s="24">
        <v>131.4</v>
      </c>
      <c r="M56" s="17" t="s">
        <v>122</v>
      </c>
      <c r="N56" s="17" t="s">
        <v>122</v>
      </c>
      <c r="O56" s="17" t="s">
        <v>120</v>
      </c>
      <c r="P56" s="17" t="s">
        <v>120</v>
      </c>
      <c r="Q56" s="19">
        <v>44791</v>
      </c>
      <c r="R56" s="17">
        <f t="shared" si="1"/>
        <v>4.4084000000000003</v>
      </c>
    </row>
    <row r="57" spans="1:18" x14ac:dyDescent="0.25">
      <c r="A57" s="17" t="s">
        <v>35</v>
      </c>
      <c r="B57" s="17" t="s">
        <v>40</v>
      </c>
      <c r="C57" s="17">
        <v>8436</v>
      </c>
      <c r="D57" s="17" t="s">
        <v>44</v>
      </c>
      <c r="E57" s="17" t="s">
        <v>116</v>
      </c>
      <c r="F57" s="17" t="s">
        <v>114</v>
      </c>
      <c r="G57" s="17" t="s">
        <v>120</v>
      </c>
      <c r="H57" s="17" t="s">
        <v>122</v>
      </c>
      <c r="I57" s="17">
        <v>200</v>
      </c>
      <c r="J57" s="34">
        <f t="shared" si="0"/>
        <v>0.2</v>
      </c>
      <c r="K57" s="54">
        <v>262800</v>
      </c>
      <c r="L57" s="24">
        <v>262.8</v>
      </c>
      <c r="M57" s="17" t="s">
        <v>122</v>
      </c>
      <c r="N57" s="17" t="s">
        <v>122</v>
      </c>
      <c r="O57" s="17" t="s">
        <v>120</v>
      </c>
      <c r="P57" s="17" t="s">
        <v>120</v>
      </c>
      <c r="Q57" s="19">
        <v>45017</v>
      </c>
      <c r="R57" s="17">
        <f t="shared" si="1"/>
        <v>4.4084000000000003</v>
      </c>
    </row>
    <row r="58" spans="1:18" x14ac:dyDescent="0.25">
      <c r="A58" s="17" t="s">
        <v>35</v>
      </c>
      <c r="B58" s="17" t="s">
        <v>40</v>
      </c>
      <c r="C58" s="17">
        <v>8438</v>
      </c>
      <c r="D58" s="17" t="s">
        <v>44</v>
      </c>
      <c r="E58" s="17" t="s">
        <v>116</v>
      </c>
      <c r="F58" s="17" t="s">
        <v>114</v>
      </c>
      <c r="G58" s="17" t="s">
        <v>120</v>
      </c>
      <c r="H58" s="17" t="s">
        <v>122</v>
      </c>
      <c r="I58" s="17">
        <v>200</v>
      </c>
      <c r="J58" s="34">
        <f t="shared" si="0"/>
        <v>0.2</v>
      </c>
      <c r="K58" s="54">
        <v>262800</v>
      </c>
      <c r="L58" s="24">
        <v>262.8</v>
      </c>
      <c r="M58" s="17" t="s">
        <v>122</v>
      </c>
      <c r="N58" s="17" t="s">
        <v>122</v>
      </c>
      <c r="O58" s="17" t="s">
        <v>120</v>
      </c>
      <c r="P58" s="17" t="s">
        <v>120</v>
      </c>
      <c r="Q58" s="19">
        <v>45017</v>
      </c>
      <c r="R58" s="17">
        <f t="shared" si="1"/>
        <v>4.4084000000000003</v>
      </c>
    </row>
    <row r="59" spans="1:18" x14ac:dyDescent="0.25">
      <c r="A59" s="17" t="s">
        <v>34</v>
      </c>
      <c r="B59" s="17" t="s">
        <v>39</v>
      </c>
      <c r="C59" s="17">
        <v>8439</v>
      </c>
      <c r="D59" s="17" t="s">
        <v>80</v>
      </c>
      <c r="E59" s="17" t="s">
        <v>116</v>
      </c>
      <c r="F59" s="17" t="s">
        <v>114</v>
      </c>
      <c r="G59" s="17" t="s">
        <v>120</v>
      </c>
      <c r="H59" s="17" t="s">
        <v>122</v>
      </c>
      <c r="I59" s="17">
        <v>83.3</v>
      </c>
      <c r="J59" s="34">
        <f t="shared" si="0"/>
        <v>8.3299999999999999E-2</v>
      </c>
      <c r="K59" s="54">
        <v>109456.2</v>
      </c>
      <c r="L59" s="24">
        <v>109.4562</v>
      </c>
      <c r="M59" s="17" t="s">
        <v>122</v>
      </c>
      <c r="N59" s="53">
        <v>165931</v>
      </c>
      <c r="O59" s="17" t="s">
        <v>120</v>
      </c>
      <c r="P59" s="17" t="s">
        <v>120</v>
      </c>
      <c r="Q59" s="19">
        <v>44714</v>
      </c>
      <c r="R59" s="17">
        <f t="shared" si="1"/>
        <v>4.4084000000000003</v>
      </c>
    </row>
    <row r="60" spans="1:18" x14ac:dyDescent="0.25">
      <c r="A60" s="17" t="s">
        <v>33</v>
      </c>
      <c r="B60" s="17" t="s">
        <v>40</v>
      </c>
      <c r="C60" s="17">
        <v>8440</v>
      </c>
      <c r="D60" s="17" t="s">
        <v>41</v>
      </c>
      <c r="E60" s="17" t="s">
        <v>117</v>
      </c>
      <c r="F60" s="17" t="s">
        <v>114</v>
      </c>
      <c r="G60" s="17" t="s">
        <v>120</v>
      </c>
      <c r="H60" s="17" t="s">
        <v>122</v>
      </c>
      <c r="I60" s="17">
        <v>36</v>
      </c>
      <c r="J60" s="34">
        <f t="shared" si="0"/>
        <v>3.5999999999999997E-2</v>
      </c>
      <c r="K60" s="54">
        <v>47304</v>
      </c>
      <c r="L60" s="24">
        <v>47.304000000000002</v>
      </c>
      <c r="M60" s="17" t="s">
        <v>122</v>
      </c>
      <c r="N60" s="17" t="s">
        <v>122</v>
      </c>
      <c r="O60" s="17" t="s">
        <v>120</v>
      </c>
      <c r="P60" s="17" t="s">
        <v>120</v>
      </c>
      <c r="Q60" s="19">
        <v>44788</v>
      </c>
      <c r="R60" s="17">
        <f t="shared" si="1"/>
        <v>4.4443999999999999</v>
      </c>
    </row>
    <row r="61" spans="1:18" x14ac:dyDescent="0.25">
      <c r="A61" s="17" t="s">
        <v>34</v>
      </c>
      <c r="B61" s="17" t="s">
        <v>39</v>
      </c>
      <c r="C61" s="17">
        <v>8441</v>
      </c>
      <c r="D61" s="17" t="s">
        <v>81</v>
      </c>
      <c r="E61" s="17" t="s">
        <v>116</v>
      </c>
      <c r="F61" s="17" t="s">
        <v>114</v>
      </c>
      <c r="G61" s="17" t="s">
        <v>120</v>
      </c>
      <c r="H61" s="17" t="s">
        <v>122</v>
      </c>
      <c r="I61" s="17">
        <v>133.30000000000001</v>
      </c>
      <c r="J61" s="34">
        <f t="shared" si="0"/>
        <v>0.1333</v>
      </c>
      <c r="K61" s="54">
        <v>175156.19999999998</v>
      </c>
      <c r="L61" s="24">
        <v>175.15619999999998</v>
      </c>
      <c r="M61" s="17" t="s">
        <v>122</v>
      </c>
      <c r="N61" s="53">
        <v>237400</v>
      </c>
      <c r="O61" s="17" t="s">
        <v>120</v>
      </c>
      <c r="P61" s="17" t="s">
        <v>120</v>
      </c>
      <c r="Q61" s="19">
        <v>44714</v>
      </c>
      <c r="R61" s="17">
        <f t="shared" si="1"/>
        <v>4.4443999999999999</v>
      </c>
    </row>
    <row r="62" spans="1:18" x14ac:dyDescent="0.25">
      <c r="A62" s="17" t="s">
        <v>34</v>
      </c>
      <c r="B62" s="17" t="s">
        <v>39</v>
      </c>
      <c r="C62" s="17">
        <v>8442</v>
      </c>
      <c r="D62" s="17" t="s">
        <v>64</v>
      </c>
      <c r="E62" s="17" t="s">
        <v>118</v>
      </c>
      <c r="F62" s="17" t="s">
        <v>114</v>
      </c>
      <c r="G62" s="17" t="s">
        <v>120</v>
      </c>
      <c r="H62" s="17" t="s">
        <v>122</v>
      </c>
      <c r="I62" s="17">
        <v>200</v>
      </c>
      <c r="J62" s="34">
        <f t="shared" si="0"/>
        <v>0.2</v>
      </c>
      <c r="K62" s="54">
        <v>262800</v>
      </c>
      <c r="L62" s="24">
        <v>262.8</v>
      </c>
      <c r="M62" s="17" t="s">
        <v>122</v>
      </c>
      <c r="N62" s="17" t="s">
        <v>122</v>
      </c>
      <c r="O62" s="17" t="s">
        <v>120</v>
      </c>
      <c r="P62" s="17" t="s">
        <v>120</v>
      </c>
      <c r="Q62" s="19">
        <v>44819</v>
      </c>
      <c r="R62" s="17">
        <f t="shared" si="1"/>
        <v>4.4443999999999999</v>
      </c>
    </row>
    <row r="63" spans="1:18" x14ac:dyDescent="0.25">
      <c r="A63" s="17" t="s">
        <v>35</v>
      </c>
      <c r="B63" s="17" t="s">
        <v>39</v>
      </c>
      <c r="C63" s="17">
        <v>8443</v>
      </c>
      <c r="D63" s="17" t="s">
        <v>67</v>
      </c>
      <c r="E63" s="17" t="s">
        <v>116</v>
      </c>
      <c r="F63" s="17" t="s">
        <v>114</v>
      </c>
      <c r="G63" s="17" t="s">
        <v>120</v>
      </c>
      <c r="H63" s="17" t="s">
        <v>122</v>
      </c>
      <c r="I63" s="17">
        <v>100</v>
      </c>
      <c r="J63" s="34">
        <f t="shared" si="0"/>
        <v>0.1</v>
      </c>
      <c r="K63" s="54">
        <v>131400</v>
      </c>
      <c r="L63" s="24">
        <v>131.4</v>
      </c>
      <c r="M63" s="17" t="s">
        <v>122</v>
      </c>
      <c r="N63" s="17" t="s">
        <v>122</v>
      </c>
      <c r="O63" s="17" t="s">
        <v>120</v>
      </c>
      <c r="P63" s="17" t="s">
        <v>120</v>
      </c>
      <c r="Q63" s="19">
        <v>44835</v>
      </c>
      <c r="R63" s="17">
        <f t="shared" si="1"/>
        <v>4.4443999999999999</v>
      </c>
    </row>
    <row r="64" spans="1:18" x14ac:dyDescent="0.25">
      <c r="A64" s="17" t="s">
        <v>34</v>
      </c>
      <c r="B64" s="17" t="s">
        <v>40</v>
      </c>
      <c r="C64" s="17">
        <v>8444</v>
      </c>
      <c r="D64" s="17" t="s">
        <v>58</v>
      </c>
      <c r="E64" s="17" t="s">
        <v>116</v>
      </c>
      <c r="F64" s="17" t="s">
        <v>114</v>
      </c>
      <c r="G64" s="17" t="s">
        <v>120</v>
      </c>
      <c r="H64" s="17" t="s">
        <v>122</v>
      </c>
      <c r="I64" s="17">
        <v>69</v>
      </c>
      <c r="J64" s="34">
        <f t="shared" si="0"/>
        <v>6.9000000000000006E-2</v>
      </c>
      <c r="K64" s="54">
        <v>90666</v>
      </c>
      <c r="L64" s="24">
        <v>90.665999999999997</v>
      </c>
      <c r="M64" s="17" t="s">
        <v>122</v>
      </c>
      <c r="N64" s="17" t="s">
        <v>122</v>
      </c>
      <c r="O64" s="17" t="s">
        <v>120</v>
      </c>
      <c r="P64" s="17" t="s">
        <v>120</v>
      </c>
      <c r="Q64" s="19">
        <v>44771</v>
      </c>
      <c r="R64" s="17">
        <f t="shared" si="1"/>
        <v>4.4443999999999999</v>
      </c>
    </row>
    <row r="65" spans="1:18" x14ac:dyDescent="0.25">
      <c r="A65" s="17" t="s">
        <v>33</v>
      </c>
      <c r="B65" s="17" t="s">
        <v>39</v>
      </c>
      <c r="C65" s="17">
        <v>8445</v>
      </c>
      <c r="D65" s="17" t="s">
        <v>82</v>
      </c>
      <c r="E65" s="17" t="s">
        <v>116</v>
      </c>
      <c r="F65" s="17" t="s">
        <v>114</v>
      </c>
      <c r="G65" s="17" t="s">
        <v>120</v>
      </c>
      <c r="H65" s="17" t="s">
        <v>122</v>
      </c>
      <c r="I65" s="17">
        <v>200</v>
      </c>
      <c r="J65" s="34">
        <f t="shared" si="0"/>
        <v>0.2</v>
      </c>
      <c r="K65" s="54">
        <v>262800</v>
      </c>
      <c r="L65" s="24">
        <v>262.8</v>
      </c>
      <c r="M65" s="17" t="s">
        <v>122</v>
      </c>
      <c r="N65" s="17" t="s">
        <v>122</v>
      </c>
      <c r="O65" s="17" t="s">
        <v>120</v>
      </c>
      <c r="P65" s="17" t="s">
        <v>120</v>
      </c>
      <c r="Q65" s="19">
        <v>45383</v>
      </c>
      <c r="R65" s="17">
        <f t="shared" si="1"/>
        <v>4.6444000000000001</v>
      </c>
    </row>
    <row r="66" spans="1:18" x14ac:dyDescent="0.25">
      <c r="A66" s="17" t="s">
        <v>33</v>
      </c>
      <c r="B66" s="17" t="s">
        <v>40</v>
      </c>
      <c r="C66" s="17">
        <v>8446</v>
      </c>
      <c r="D66" s="17" t="s">
        <v>83</v>
      </c>
      <c r="E66" s="17" t="s">
        <v>116</v>
      </c>
      <c r="F66" s="17" t="s">
        <v>114</v>
      </c>
      <c r="G66" s="17" t="s">
        <v>120</v>
      </c>
      <c r="H66" s="17" t="s">
        <v>122</v>
      </c>
      <c r="I66" s="17">
        <v>100</v>
      </c>
      <c r="J66" s="34">
        <f t="shared" si="0"/>
        <v>0.1</v>
      </c>
      <c r="K66" s="54">
        <v>131400</v>
      </c>
      <c r="L66" s="24">
        <v>131.4</v>
      </c>
      <c r="M66" s="17" t="s">
        <v>122</v>
      </c>
      <c r="N66" s="17" t="s">
        <v>122</v>
      </c>
      <c r="O66" s="17" t="s">
        <v>120</v>
      </c>
      <c r="P66" s="17" t="s">
        <v>120</v>
      </c>
      <c r="Q66" s="19">
        <v>45383</v>
      </c>
      <c r="R66" s="17">
        <f t="shared" si="1"/>
        <v>4.7443999999999997</v>
      </c>
    </row>
    <row r="67" spans="1:18" x14ac:dyDescent="0.25">
      <c r="A67" s="17" t="s">
        <v>33</v>
      </c>
      <c r="B67" s="17" t="s">
        <v>40</v>
      </c>
      <c r="C67" s="17">
        <v>8447</v>
      </c>
      <c r="D67" s="17" t="s">
        <v>45</v>
      </c>
      <c r="E67" s="17" t="s">
        <v>119</v>
      </c>
      <c r="F67" s="17" t="s">
        <v>114</v>
      </c>
      <c r="G67" s="17" t="s">
        <v>120</v>
      </c>
      <c r="H67" s="17" t="s">
        <v>122</v>
      </c>
      <c r="I67" s="17">
        <v>11.4</v>
      </c>
      <c r="J67" s="34">
        <f t="shared" si="0"/>
        <v>1.14E-2</v>
      </c>
      <c r="K67" s="54">
        <v>14979.599999999999</v>
      </c>
      <c r="L67" s="24">
        <v>14.979599999999998</v>
      </c>
      <c r="M67" s="17" t="s">
        <v>122</v>
      </c>
      <c r="N67" s="17" t="s">
        <v>122</v>
      </c>
      <c r="O67" s="17" t="s">
        <v>120</v>
      </c>
      <c r="P67" s="17" t="s">
        <v>120</v>
      </c>
      <c r="Q67" s="19">
        <v>44926</v>
      </c>
      <c r="R67" s="17">
        <f t="shared" si="1"/>
        <v>4.7557999999999998</v>
      </c>
    </row>
    <row r="68" spans="1:18" x14ac:dyDescent="0.25">
      <c r="A68" s="17" t="s">
        <v>37</v>
      </c>
      <c r="B68" s="17" t="s">
        <v>40</v>
      </c>
      <c r="C68" s="17">
        <v>8448</v>
      </c>
      <c r="D68" s="17" t="s">
        <v>66</v>
      </c>
      <c r="E68" s="17" t="s">
        <v>116</v>
      </c>
      <c r="F68" s="17" t="s">
        <v>114</v>
      </c>
      <c r="G68" s="17" t="s">
        <v>120</v>
      </c>
      <c r="H68" s="17" t="s">
        <v>122</v>
      </c>
      <c r="I68" s="17">
        <v>69.2</v>
      </c>
      <c r="J68" s="34">
        <f t="shared" si="0"/>
        <v>6.9199999999999998E-2</v>
      </c>
      <c r="K68" s="54">
        <v>90928.8</v>
      </c>
      <c r="L68" s="24">
        <v>90.92880000000001</v>
      </c>
      <c r="M68" s="17" t="s">
        <v>122</v>
      </c>
      <c r="N68" s="17" t="s">
        <v>122</v>
      </c>
      <c r="O68" s="17" t="s">
        <v>120</v>
      </c>
      <c r="P68" s="17" t="s">
        <v>120</v>
      </c>
      <c r="Q68" s="19">
        <v>45383</v>
      </c>
      <c r="R68" s="17">
        <f t="shared" si="1"/>
        <v>4.7557999999999998</v>
      </c>
    </row>
    <row r="69" spans="1:18" x14ac:dyDescent="0.25">
      <c r="A69" s="17" t="s">
        <v>34</v>
      </c>
      <c r="B69" s="17" t="s">
        <v>39</v>
      </c>
      <c r="C69" s="17">
        <v>8449</v>
      </c>
      <c r="D69" s="17" t="s">
        <v>67</v>
      </c>
      <c r="E69" s="17" t="s">
        <v>117</v>
      </c>
      <c r="F69" s="17" t="s">
        <v>114</v>
      </c>
      <c r="G69" s="17" t="s">
        <v>120</v>
      </c>
      <c r="H69" s="17" t="s">
        <v>122</v>
      </c>
      <c r="I69" s="17">
        <v>200</v>
      </c>
      <c r="J69" s="34">
        <f t="shared" si="0"/>
        <v>0.2</v>
      </c>
      <c r="K69" s="54">
        <v>262800</v>
      </c>
      <c r="L69" s="24">
        <v>262.8</v>
      </c>
      <c r="M69" s="17" t="s">
        <v>122</v>
      </c>
      <c r="N69" s="17" t="s">
        <v>122</v>
      </c>
      <c r="O69" s="17" t="s">
        <v>120</v>
      </c>
      <c r="P69" s="17" t="s">
        <v>120</v>
      </c>
      <c r="Q69" s="19">
        <v>44986</v>
      </c>
      <c r="R69" s="17">
        <f t="shared" si="1"/>
        <v>4.7557999999999998</v>
      </c>
    </row>
    <row r="70" spans="1:18" x14ac:dyDescent="0.25">
      <c r="A70" s="17" t="s">
        <v>33</v>
      </c>
      <c r="B70" s="17" t="s">
        <v>39</v>
      </c>
      <c r="C70" s="17">
        <v>8450</v>
      </c>
      <c r="D70" s="17" t="s">
        <v>44</v>
      </c>
      <c r="E70" s="17" t="s">
        <v>116</v>
      </c>
      <c r="F70" s="17" t="s">
        <v>114</v>
      </c>
      <c r="G70" s="17" t="s">
        <v>120</v>
      </c>
      <c r="H70" s="17" t="s">
        <v>122</v>
      </c>
      <c r="I70" s="17">
        <v>200</v>
      </c>
      <c r="J70" s="34">
        <f t="shared" si="0"/>
        <v>0.2</v>
      </c>
      <c r="K70" s="54">
        <v>262800</v>
      </c>
      <c r="L70" s="24">
        <v>262.8</v>
      </c>
      <c r="M70" s="17" t="s">
        <v>122</v>
      </c>
      <c r="N70" s="17" t="s">
        <v>122</v>
      </c>
      <c r="O70" s="17" t="s">
        <v>120</v>
      </c>
      <c r="P70" s="17" t="s">
        <v>120</v>
      </c>
      <c r="Q70" s="19">
        <v>44927</v>
      </c>
      <c r="R70" s="17">
        <f t="shared" si="1"/>
        <v>4.9558</v>
      </c>
    </row>
    <row r="71" spans="1:18" x14ac:dyDescent="0.25">
      <c r="A71" s="17" t="s">
        <v>38</v>
      </c>
      <c r="B71" s="17" t="s">
        <v>39</v>
      </c>
      <c r="C71" s="17">
        <v>8451</v>
      </c>
      <c r="D71" s="17" t="s">
        <v>67</v>
      </c>
      <c r="E71" s="17" t="s">
        <v>116</v>
      </c>
      <c r="F71" s="17" t="s">
        <v>114</v>
      </c>
      <c r="G71" s="17" t="s">
        <v>120</v>
      </c>
      <c r="H71" s="17" t="s">
        <v>122</v>
      </c>
      <c r="I71" s="17">
        <v>125</v>
      </c>
      <c r="J71" s="34">
        <f t="shared" si="0"/>
        <v>0.125</v>
      </c>
      <c r="K71" s="54">
        <v>164250</v>
      </c>
      <c r="L71" s="24">
        <v>164.25</v>
      </c>
      <c r="M71" s="17" t="s">
        <v>122</v>
      </c>
      <c r="N71" s="17" t="s">
        <v>122</v>
      </c>
      <c r="O71" s="17" t="s">
        <v>120</v>
      </c>
      <c r="P71" s="17" t="s">
        <v>120</v>
      </c>
      <c r="Q71" s="19">
        <v>44958</v>
      </c>
      <c r="R71" s="17">
        <f t="shared" si="1"/>
        <v>4.9558</v>
      </c>
    </row>
    <row r="72" spans="1:18" x14ac:dyDescent="0.25">
      <c r="A72" s="17" t="s">
        <v>35</v>
      </c>
      <c r="B72" s="17" t="s">
        <v>39</v>
      </c>
      <c r="C72" s="17">
        <v>8453</v>
      </c>
      <c r="D72" s="17" t="s">
        <v>84</v>
      </c>
      <c r="E72" s="17" t="s">
        <v>116</v>
      </c>
      <c r="F72" s="17" t="s">
        <v>114</v>
      </c>
      <c r="G72" s="17" t="s">
        <v>120</v>
      </c>
      <c r="H72" s="17" t="s">
        <v>122</v>
      </c>
      <c r="I72" s="17">
        <v>100</v>
      </c>
      <c r="J72" s="34">
        <f t="shared" si="0"/>
        <v>0.1</v>
      </c>
      <c r="K72" s="54">
        <v>131400</v>
      </c>
      <c r="L72" s="24">
        <v>131.4</v>
      </c>
      <c r="M72" s="17" t="s">
        <v>122</v>
      </c>
      <c r="N72" s="17" t="s">
        <v>122</v>
      </c>
      <c r="O72" s="17" t="s">
        <v>120</v>
      </c>
      <c r="P72" s="17" t="s">
        <v>120</v>
      </c>
      <c r="Q72" s="19">
        <v>44958</v>
      </c>
      <c r="R72" s="17">
        <f t="shared" si="1"/>
        <v>4.9558</v>
      </c>
    </row>
    <row r="73" spans="1:18" x14ac:dyDescent="0.25">
      <c r="A73" s="17" t="s">
        <v>38</v>
      </c>
      <c r="B73" s="17" t="s">
        <v>39</v>
      </c>
      <c r="C73" s="17">
        <v>8454</v>
      </c>
      <c r="D73" s="17" t="s">
        <v>85</v>
      </c>
      <c r="E73" s="17" t="s">
        <v>116</v>
      </c>
      <c r="F73" s="17" t="s">
        <v>114</v>
      </c>
      <c r="G73" s="17" t="s">
        <v>120</v>
      </c>
      <c r="H73" s="17" t="s">
        <v>122</v>
      </c>
      <c r="I73" s="17">
        <v>50</v>
      </c>
      <c r="J73" s="34">
        <f t="shared" si="0"/>
        <v>0.05</v>
      </c>
      <c r="K73" s="54">
        <v>65700</v>
      </c>
      <c r="L73" s="24">
        <v>65.7</v>
      </c>
      <c r="M73" s="17" t="s">
        <v>122</v>
      </c>
      <c r="N73" s="17" t="s">
        <v>122</v>
      </c>
      <c r="O73" s="17" t="s">
        <v>120</v>
      </c>
      <c r="P73" s="17" t="s">
        <v>120</v>
      </c>
      <c r="Q73" s="19">
        <v>44910</v>
      </c>
      <c r="R73" s="17">
        <f t="shared" si="1"/>
        <v>4.9558</v>
      </c>
    </row>
    <row r="74" spans="1:18" x14ac:dyDescent="0.25">
      <c r="A74" s="17" t="s">
        <v>35</v>
      </c>
      <c r="B74" s="17" t="s">
        <v>39</v>
      </c>
      <c r="C74" s="17">
        <v>8455</v>
      </c>
      <c r="D74" s="17" t="s">
        <v>85</v>
      </c>
      <c r="E74" s="17" t="s">
        <v>116</v>
      </c>
      <c r="F74" s="17" t="s">
        <v>114</v>
      </c>
      <c r="G74" s="17" t="s">
        <v>120</v>
      </c>
      <c r="H74" s="17" t="s">
        <v>122</v>
      </c>
      <c r="I74" s="17">
        <v>90</v>
      </c>
      <c r="J74" s="34">
        <f t="shared" si="0"/>
        <v>0.09</v>
      </c>
      <c r="K74" s="54">
        <v>118260</v>
      </c>
      <c r="L74" s="24">
        <v>118.26</v>
      </c>
      <c r="M74" s="17" t="s">
        <v>122</v>
      </c>
      <c r="N74" s="17" t="s">
        <v>122</v>
      </c>
      <c r="O74" s="17" t="s">
        <v>120</v>
      </c>
      <c r="P74" s="17" t="s">
        <v>120</v>
      </c>
      <c r="Q74" s="19">
        <v>44917</v>
      </c>
      <c r="R74" s="17">
        <f t="shared" si="1"/>
        <v>4.9558</v>
      </c>
    </row>
    <row r="75" spans="1:18" x14ac:dyDescent="0.25">
      <c r="A75" s="17" t="s">
        <v>33</v>
      </c>
      <c r="B75" s="17" t="s">
        <v>39</v>
      </c>
      <c r="C75" s="17">
        <v>8456</v>
      </c>
      <c r="D75" s="17" t="s">
        <v>45</v>
      </c>
      <c r="E75" s="17" t="s">
        <v>116</v>
      </c>
      <c r="F75" s="17" t="s">
        <v>114</v>
      </c>
      <c r="G75" s="17" t="s">
        <v>120</v>
      </c>
      <c r="H75" s="17" t="s">
        <v>122</v>
      </c>
      <c r="I75" s="17">
        <v>150</v>
      </c>
      <c r="J75" s="34">
        <f t="shared" si="0"/>
        <v>0.15</v>
      </c>
      <c r="K75" s="54">
        <v>197100</v>
      </c>
      <c r="L75" s="24">
        <v>197.1</v>
      </c>
      <c r="M75" s="17" t="s">
        <v>122</v>
      </c>
      <c r="N75" s="17" t="s">
        <v>122</v>
      </c>
      <c r="O75" s="17" t="s">
        <v>120</v>
      </c>
      <c r="P75" s="17" t="s">
        <v>120</v>
      </c>
      <c r="Q75" s="19">
        <v>44958</v>
      </c>
      <c r="R75" s="17">
        <f t="shared" si="1"/>
        <v>5.1058000000000003</v>
      </c>
    </row>
    <row r="76" spans="1:18" x14ac:dyDescent="0.25">
      <c r="A76" s="17" t="s">
        <v>33</v>
      </c>
      <c r="B76" s="17" t="s">
        <v>40</v>
      </c>
      <c r="C76" s="17">
        <v>8457</v>
      </c>
      <c r="D76" s="17" t="s">
        <v>86</v>
      </c>
      <c r="E76" s="17" t="s">
        <v>116</v>
      </c>
      <c r="F76" s="17" t="s">
        <v>114</v>
      </c>
      <c r="G76" s="17" t="s">
        <v>120</v>
      </c>
      <c r="H76" s="17" t="s">
        <v>122</v>
      </c>
      <c r="I76" s="17">
        <v>16</v>
      </c>
      <c r="J76" s="34">
        <f t="shared" ref="J76:J139" si="2">I76/1000</f>
        <v>1.6E-2</v>
      </c>
      <c r="K76" s="54">
        <v>21024</v>
      </c>
      <c r="L76" s="24">
        <v>21.024000000000001</v>
      </c>
      <c r="M76" s="17" t="s">
        <v>122</v>
      </c>
      <c r="N76" s="17" t="s">
        <v>122</v>
      </c>
      <c r="O76" s="17" t="s">
        <v>120</v>
      </c>
      <c r="P76" s="17" t="s">
        <v>120</v>
      </c>
      <c r="Q76" s="19">
        <v>44909</v>
      </c>
      <c r="R76" s="17">
        <f t="shared" si="1"/>
        <v>5.1218000000000004</v>
      </c>
    </row>
    <row r="77" spans="1:18" x14ac:dyDescent="0.25">
      <c r="A77" s="17" t="s">
        <v>34</v>
      </c>
      <c r="B77" s="17" t="s">
        <v>39</v>
      </c>
      <c r="C77" s="17">
        <v>8458</v>
      </c>
      <c r="D77" s="17" t="s">
        <v>78</v>
      </c>
      <c r="E77" s="17" t="s">
        <v>116</v>
      </c>
      <c r="F77" s="17" t="s">
        <v>114</v>
      </c>
      <c r="G77" s="17" t="s">
        <v>121</v>
      </c>
      <c r="H77" s="17" t="s">
        <v>122</v>
      </c>
      <c r="I77" s="17">
        <v>200</v>
      </c>
      <c r="J77" s="34">
        <f t="shared" si="2"/>
        <v>0.2</v>
      </c>
      <c r="K77" s="54">
        <v>262800</v>
      </c>
      <c r="L77" s="24">
        <v>262.8</v>
      </c>
      <c r="M77" s="17" t="s">
        <v>122</v>
      </c>
      <c r="N77" s="17" t="s">
        <v>122</v>
      </c>
      <c r="O77" s="17" t="s">
        <v>120</v>
      </c>
      <c r="P77" s="17" t="s">
        <v>120</v>
      </c>
      <c r="Q77" s="19">
        <v>44926</v>
      </c>
      <c r="R77" s="17">
        <f t="shared" ref="R77:R140" si="3">IF(A77="Selected",J77+R76,R76)</f>
        <v>5.1218000000000004</v>
      </c>
    </row>
    <row r="78" spans="1:18" x14ac:dyDescent="0.25">
      <c r="A78" s="17" t="s">
        <v>38</v>
      </c>
      <c r="B78" s="17" t="s">
        <v>39</v>
      </c>
      <c r="C78" s="17">
        <v>8459</v>
      </c>
      <c r="D78" s="17" t="s">
        <v>64</v>
      </c>
      <c r="E78" s="17" t="s">
        <v>118</v>
      </c>
      <c r="F78" s="17" t="s">
        <v>114</v>
      </c>
      <c r="G78" s="17" t="s">
        <v>120</v>
      </c>
      <c r="H78" s="17" t="s">
        <v>122</v>
      </c>
      <c r="I78" s="17">
        <v>200</v>
      </c>
      <c r="J78" s="34">
        <f t="shared" si="2"/>
        <v>0.2</v>
      </c>
      <c r="K78" s="54">
        <v>262800</v>
      </c>
      <c r="L78" s="24">
        <v>262.8</v>
      </c>
      <c r="M78" s="17" t="s">
        <v>122</v>
      </c>
      <c r="N78" s="17" t="s">
        <v>122</v>
      </c>
      <c r="O78" s="17" t="s">
        <v>120</v>
      </c>
      <c r="P78" s="17" t="s">
        <v>120</v>
      </c>
      <c r="Q78" s="19">
        <v>44944</v>
      </c>
      <c r="R78" s="17">
        <f t="shared" si="3"/>
        <v>5.1218000000000004</v>
      </c>
    </row>
    <row r="79" spans="1:18" x14ac:dyDescent="0.25">
      <c r="A79" s="17" t="s">
        <v>35</v>
      </c>
      <c r="B79" s="17" t="s">
        <v>40</v>
      </c>
      <c r="C79" s="17">
        <v>8460</v>
      </c>
      <c r="D79" s="17" t="s">
        <v>51</v>
      </c>
      <c r="E79" s="17" t="s">
        <v>116</v>
      </c>
      <c r="F79" s="17" t="s">
        <v>114</v>
      </c>
      <c r="G79" s="17" t="s">
        <v>120</v>
      </c>
      <c r="H79" s="17" t="s">
        <v>122</v>
      </c>
      <c r="I79" s="17">
        <v>200</v>
      </c>
      <c r="J79" s="34">
        <f t="shared" si="2"/>
        <v>0.2</v>
      </c>
      <c r="K79" s="54">
        <v>262800</v>
      </c>
      <c r="L79" s="24">
        <v>262.8</v>
      </c>
      <c r="M79" s="17" t="s">
        <v>122</v>
      </c>
      <c r="N79" s="17" t="s">
        <v>122</v>
      </c>
      <c r="O79" s="17" t="s">
        <v>120</v>
      </c>
      <c r="P79" s="17" t="s">
        <v>120</v>
      </c>
      <c r="Q79" s="19">
        <v>45017</v>
      </c>
      <c r="R79" s="17">
        <f t="shared" si="3"/>
        <v>5.1218000000000004</v>
      </c>
    </row>
    <row r="80" spans="1:18" x14ac:dyDescent="0.25">
      <c r="A80" s="17" t="s">
        <v>35</v>
      </c>
      <c r="B80" s="17" t="s">
        <v>40</v>
      </c>
      <c r="C80" s="17">
        <v>8461</v>
      </c>
      <c r="D80" s="17" t="s">
        <v>87</v>
      </c>
      <c r="E80" s="17" t="s">
        <v>116</v>
      </c>
      <c r="F80" s="17" t="s">
        <v>114</v>
      </c>
      <c r="G80" s="17" t="s">
        <v>120</v>
      </c>
      <c r="H80" s="17" t="s">
        <v>122</v>
      </c>
      <c r="I80" s="17">
        <v>200</v>
      </c>
      <c r="J80" s="34">
        <f t="shared" si="2"/>
        <v>0.2</v>
      </c>
      <c r="K80" s="54">
        <v>262800</v>
      </c>
      <c r="L80" s="24">
        <v>262.8</v>
      </c>
      <c r="M80" s="17" t="s">
        <v>122</v>
      </c>
      <c r="N80" s="17" t="s">
        <v>122</v>
      </c>
      <c r="O80" s="17" t="s">
        <v>120</v>
      </c>
      <c r="P80" s="17" t="s">
        <v>120</v>
      </c>
      <c r="Q80" s="19">
        <v>45062</v>
      </c>
      <c r="R80" s="17">
        <f t="shared" si="3"/>
        <v>5.1218000000000004</v>
      </c>
    </row>
    <row r="81" spans="1:18" x14ac:dyDescent="0.25">
      <c r="A81" s="17" t="s">
        <v>35</v>
      </c>
      <c r="B81" s="17" t="s">
        <v>40</v>
      </c>
      <c r="C81" s="17">
        <v>8462</v>
      </c>
      <c r="D81" s="17" t="s">
        <v>87</v>
      </c>
      <c r="E81" s="17" t="s">
        <v>116</v>
      </c>
      <c r="F81" s="17" t="s">
        <v>114</v>
      </c>
      <c r="G81" s="17" t="s">
        <v>120</v>
      </c>
      <c r="H81" s="17" t="s">
        <v>122</v>
      </c>
      <c r="I81" s="17">
        <v>200</v>
      </c>
      <c r="J81" s="34">
        <f t="shared" si="2"/>
        <v>0.2</v>
      </c>
      <c r="K81" s="54">
        <v>262800</v>
      </c>
      <c r="L81" s="24">
        <v>262.8</v>
      </c>
      <c r="M81" s="17" t="s">
        <v>122</v>
      </c>
      <c r="N81" s="17" t="s">
        <v>122</v>
      </c>
      <c r="O81" s="17" t="s">
        <v>120</v>
      </c>
      <c r="P81" s="17" t="s">
        <v>120</v>
      </c>
      <c r="Q81" s="19">
        <v>45067</v>
      </c>
      <c r="R81" s="17">
        <f t="shared" si="3"/>
        <v>5.1218000000000004</v>
      </c>
    </row>
    <row r="82" spans="1:18" x14ac:dyDescent="0.25">
      <c r="A82" s="17" t="s">
        <v>33</v>
      </c>
      <c r="B82" s="17" t="s">
        <v>40</v>
      </c>
      <c r="C82" s="17">
        <v>8463</v>
      </c>
      <c r="D82" s="17" t="s">
        <v>53</v>
      </c>
      <c r="E82" s="17" t="s">
        <v>116</v>
      </c>
      <c r="F82" s="17" t="s">
        <v>114</v>
      </c>
      <c r="G82" s="17" t="s">
        <v>120</v>
      </c>
      <c r="H82" s="17" t="s">
        <v>122</v>
      </c>
      <c r="I82" s="17">
        <v>200</v>
      </c>
      <c r="J82" s="34">
        <f t="shared" si="2"/>
        <v>0.2</v>
      </c>
      <c r="K82" s="54">
        <v>262800</v>
      </c>
      <c r="L82" s="24">
        <v>262.8</v>
      </c>
      <c r="M82" s="17" t="s">
        <v>122</v>
      </c>
      <c r="N82" s="17" t="s">
        <v>122</v>
      </c>
      <c r="O82" s="17" t="s">
        <v>120</v>
      </c>
      <c r="P82" s="17" t="s">
        <v>120</v>
      </c>
      <c r="Q82" s="19">
        <v>45383</v>
      </c>
      <c r="R82" s="17">
        <f t="shared" si="3"/>
        <v>5.3218000000000005</v>
      </c>
    </row>
    <row r="83" spans="1:18" x14ac:dyDescent="0.25">
      <c r="A83" s="17" t="s">
        <v>33</v>
      </c>
      <c r="B83" s="17" t="s">
        <v>39</v>
      </c>
      <c r="C83" s="17">
        <v>8464</v>
      </c>
      <c r="D83" s="17" t="s">
        <v>59</v>
      </c>
      <c r="E83" s="17" t="s">
        <v>116</v>
      </c>
      <c r="F83" s="17" t="s">
        <v>114</v>
      </c>
      <c r="G83" s="17" t="s">
        <v>120</v>
      </c>
      <c r="H83" s="17" t="s">
        <v>122</v>
      </c>
      <c r="I83" s="17">
        <v>200</v>
      </c>
      <c r="J83" s="34">
        <f t="shared" si="2"/>
        <v>0.2</v>
      </c>
      <c r="K83" s="54">
        <v>262800</v>
      </c>
      <c r="L83" s="24">
        <v>262.8</v>
      </c>
      <c r="M83" s="17" t="s">
        <v>122</v>
      </c>
      <c r="N83" s="17" t="s">
        <v>122</v>
      </c>
      <c r="O83" s="17" t="s">
        <v>120</v>
      </c>
      <c r="P83" s="17" t="s">
        <v>120</v>
      </c>
      <c r="Q83" s="19">
        <v>45229</v>
      </c>
      <c r="R83" s="17">
        <f t="shared" si="3"/>
        <v>5.5218000000000007</v>
      </c>
    </row>
    <row r="84" spans="1:18" x14ac:dyDescent="0.25">
      <c r="A84" s="17" t="s">
        <v>38</v>
      </c>
      <c r="B84" s="17" t="s">
        <v>40</v>
      </c>
      <c r="C84" s="17">
        <v>8465</v>
      </c>
      <c r="D84" s="17" t="s">
        <v>54</v>
      </c>
      <c r="E84" s="17" t="s">
        <v>116</v>
      </c>
      <c r="F84" s="17" t="s">
        <v>114</v>
      </c>
      <c r="G84" s="17" t="s">
        <v>120</v>
      </c>
      <c r="H84" s="17" t="s">
        <v>122</v>
      </c>
      <c r="I84" s="17">
        <v>200</v>
      </c>
      <c r="J84" s="34">
        <f t="shared" si="2"/>
        <v>0.2</v>
      </c>
      <c r="K84" s="54">
        <v>262800</v>
      </c>
      <c r="L84" s="24">
        <v>262.8</v>
      </c>
      <c r="M84" s="17" t="s">
        <v>122</v>
      </c>
      <c r="N84" s="17" t="s">
        <v>122</v>
      </c>
      <c r="O84" s="17" t="s">
        <v>120</v>
      </c>
      <c r="P84" s="17" t="s">
        <v>120</v>
      </c>
      <c r="Q84" s="19">
        <v>45383</v>
      </c>
      <c r="R84" s="17">
        <f t="shared" si="3"/>
        <v>5.5218000000000007</v>
      </c>
    </row>
    <row r="85" spans="1:18" x14ac:dyDescent="0.25">
      <c r="A85" s="17" t="s">
        <v>33</v>
      </c>
      <c r="B85" s="17" t="s">
        <v>39</v>
      </c>
      <c r="C85" s="17">
        <v>8466</v>
      </c>
      <c r="D85" s="17" t="s">
        <v>59</v>
      </c>
      <c r="E85" s="17" t="s">
        <v>116</v>
      </c>
      <c r="F85" s="17" t="s">
        <v>114</v>
      </c>
      <c r="G85" s="17" t="s">
        <v>120</v>
      </c>
      <c r="H85" s="17" t="s">
        <v>122</v>
      </c>
      <c r="I85" s="17">
        <v>120</v>
      </c>
      <c r="J85" s="34">
        <f t="shared" si="2"/>
        <v>0.12</v>
      </c>
      <c r="K85" s="54">
        <v>157680</v>
      </c>
      <c r="L85" s="24">
        <v>157.68</v>
      </c>
      <c r="M85" s="17" t="s">
        <v>122</v>
      </c>
      <c r="N85" s="17" t="s">
        <v>122</v>
      </c>
      <c r="O85" s="17" t="s">
        <v>120</v>
      </c>
      <c r="P85" s="17" t="s">
        <v>120</v>
      </c>
      <c r="Q85" s="19">
        <v>45230</v>
      </c>
      <c r="R85" s="17">
        <f t="shared" si="3"/>
        <v>5.6418000000000008</v>
      </c>
    </row>
    <row r="86" spans="1:18" x14ac:dyDescent="0.25">
      <c r="A86" s="17" t="s">
        <v>34</v>
      </c>
      <c r="B86" s="17" t="s">
        <v>39</v>
      </c>
      <c r="C86" s="17">
        <v>8467</v>
      </c>
      <c r="D86" s="17" t="s">
        <v>78</v>
      </c>
      <c r="E86" s="17" t="s">
        <v>118</v>
      </c>
      <c r="F86" s="17" t="s">
        <v>114</v>
      </c>
      <c r="G86" s="17" t="s">
        <v>121</v>
      </c>
      <c r="H86" s="17" t="s">
        <v>122</v>
      </c>
      <c r="I86" s="17">
        <v>200</v>
      </c>
      <c r="J86" s="34">
        <f t="shared" si="2"/>
        <v>0.2</v>
      </c>
      <c r="K86" s="54">
        <v>262800</v>
      </c>
      <c r="L86" s="24">
        <v>262.8</v>
      </c>
      <c r="M86" s="17" t="s">
        <v>122</v>
      </c>
      <c r="N86" s="17" t="s">
        <v>122</v>
      </c>
      <c r="O86" s="17" t="s">
        <v>120</v>
      </c>
      <c r="P86" s="17" t="s">
        <v>120</v>
      </c>
      <c r="Q86" s="19">
        <v>44926</v>
      </c>
      <c r="R86" s="17">
        <f t="shared" si="3"/>
        <v>5.6418000000000008</v>
      </c>
    </row>
    <row r="87" spans="1:18" x14ac:dyDescent="0.25">
      <c r="A87" s="17" t="s">
        <v>33</v>
      </c>
      <c r="B87" s="17" t="s">
        <v>39</v>
      </c>
      <c r="C87" s="17">
        <v>8468</v>
      </c>
      <c r="D87" s="17" t="s">
        <v>66</v>
      </c>
      <c r="E87" s="17" t="s">
        <v>116</v>
      </c>
      <c r="F87" s="17" t="s">
        <v>114</v>
      </c>
      <c r="G87" s="17" t="s">
        <v>120</v>
      </c>
      <c r="H87" s="17" t="s">
        <v>122</v>
      </c>
      <c r="I87" s="17">
        <v>125</v>
      </c>
      <c r="J87" s="34">
        <f t="shared" si="2"/>
        <v>0.125</v>
      </c>
      <c r="K87" s="54">
        <v>164250</v>
      </c>
      <c r="L87" s="24">
        <v>164.25</v>
      </c>
      <c r="M87" s="17" t="s">
        <v>122</v>
      </c>
      <c r="N87" s="17" t="s">
        <v>122</v>
      </c>
      <c r="O87" s="17" t="s">
        <v>120</v>
      </c>
      <c r="P87" s="17" t="s">
        <v>120</v>
      </c>
      <c r="Q87" s="19">
        <v>44902</v>
      </c>
      <c r="R87" s="17">
        <f t="shared" si="3"/>
        <v>5.7668000000000008</v>
      </c>
    </row>
    <row r="88" spans="1:18" x14ac:dyDescent="0.25">
      <c r="A88" s="17" t="s">
        <v>33</v>
      </c>
      <c r="B88" s="17" t="s">
        <v>40</v>
      </c>
      <c r="C88" s="17">
        <v>8469</v>
      </c>
      <c r="D88" s="17" t="s">
        <v>88</v>
      </c>
      <c r="E88" s="17" t="s">
        <v>116</v>
      </c>
      <c r="F88" s="17" t="s">
        <v>114</v>
      </c>
      <c r="G88" s="17" t="s">
        <v>120</v>
      </c>
      <c r="H88" s="17" t="s">
        <v>122</v>
      </c>
      <c r="I88" s="17">
        <v>200</v>
      </c>
      <c r="J88" s="34">
        <f t="shared" si="2"/>
        <v>0.2</v>
      </c>
      <c r="K88" s="54">
        <v>262800</v>
      </c>
      <c r="L88" s="24">
        <v>262.8</v>
      </c>
      <c r="M88" s="17" t="s">
        <v>122</v>
      </c>
      <c r="N88" s="17" t="s">
        <v>122</v>
      </c>
      <c r="O88" s="17" t="s">
        <v>120</v>
      </c>
      <c r="P88" s="17" t="s">
        <v>120</v>
      </c>
      <c r="Q88" s="19">
        <v>44927</v>
      </c>
      <c r="R88" s="17">
        <f t="shared" si="3"/>
        <v>5.966800000000001</v>
      </c>
    </row>
    <row r="89" spans="1:18" x14ac:dyDescent="0.25">
      <c r="A89" s="17" t="s">
        <v>33</v>
      </c>
      <c r="B89" s="17" t="s">
        <v>39</v>
      </c>
      <c r="C89" s="17">
        <v>8470</v>
      </c>
      <c r="D89" s="17" t="s">
        <v>66</v>
      </c>
      <c r="E89" s="17" t="s">
        <v>116</v>
      </c>
      <c r="F89" s="17" t="s">
        <v>114</v>
      </c>
      <c r="G89" s="17" t="s">
        <v>120</v>
      </c>
      <c r="H89" s="17" t="s">
        <v>122</v>
      </c>
      <c r="I89" s="17">
        <v>200</v>
      </c>
      <c r="J89" s="34">
        <f t="shared" si="2"/>
        <v>0.2</v>
      </c>
      <c r="K89" s="54">
        <v>262800</v>
      </c>
      <c r="L89" s="24">
        <v>262.8</v>
      </c>
      <c r="M89" s="17" t="s">
        <v>122</v>
      </c>
      <c r="N89" s="17" t="s">
        <v>122</v>
      </c>
      <c r="O89" s="17" t="s">
        <v>120</v>
      </c>
      <c r="P89" s="17" t="s">
        <v>120</v>
      </c>
      <c r="Q89" s="19">
        <v>45383</v>
      </c>
      <c r="R89" s="17">
        <f t="shared" si="3"/>
        <v>6.1668000000000012</v>
      </c>
    </row>
    <row r="90" spans="1:18" x14ac:dyDescent="0.25">
      <c r="A90" s="17" t="s">
        <v>34</v>
      </c>
      <c r="B90" s="17" t="s">
        <v>39</v>
      </c>
      <c r="C90" s="17">
        <v>8471</v>
      </c>
      <c r="D90" s="17" t="s">
        <v>87</v>
      </c>
      <c r="E90" s="17" t="s">
        <v>116</v>
      </c>
      <c r="F90" s="17" t="s">
        <v>114</v>
      </c>
      <c r="G90" s="17" t="s">
        <v>120</v>
      </c>
      <c r="H90" s="17" t="s">
        <v>122</v>
      </c>
      <c r="I90" s="17">
        <v>150</v>
      </c>
      <c r="J90" s="34">
        <f t="shared" si="2"/>
        <v>0.15</v>
      </c>
      <c r="K90" s="54">
        <v>197100</v>
      </c>
      <c r="L90" s="24">
        <v>197.1</v>
      </c>
      <c r="M90" s="17" t="s">
        <v>122</v>
      </c>
      <c r="N90" s="17" t="s">
        <v>122</v>
      </c>
      <c r="O90" s="17" t="s">
        <v>120</v>
      </c>
      <c r="P90" s="17" t="s">
        <v>120</v>
      </c>
      <c r="Q90" s="19">
        <v>44713</v>
      </c>
      <c r="R90" s="17">
        <f t="shared" si="3"/>
        <v>6.1668000000000012</v>
      </c>
    </row>
    <row r="91" spans="1:18" x14ac:dyDescent="0.25">
      <c r="A91" s="17" t="s">
        <v>38</v>
      </c>
      <c r="B91" s="17" t="s">
        <v>39</v>
      </c>
      <c r="C91" s="17">
        <v>8472</v>
      </c>
      <c r="D91" s="17" t="s">
        <v>89</v>
      </c>
      <c r="E91" s="17" t="s">
        <v>116</v>
      </c>
      <c r="F91" s="17" t="s">
        <v>114</v>
      </c>
      <c r="G91" s="17" t="s">
        <v>120</v>
      </c>
      <c r="H91" s="17" t="s">
        <v>122</v>
      </c>
      <c r="I91" s="17">
        <v>86.4</v>
      </c>
      <c r="J91" s="34">
        <f t="shared" si="2"/>
        <v>8.6400000000000005E-2</v>
      </c>
      <c r="K91" s="54">
        <v>113529.59999999999</v>
      </c>
      <c r="L91" s="24">
        <v>113.52959999999999</v>
      </c>
      <c r="M91" s="17" t="s">
        <v>122</v>
      </c>
      <c r="N91" s="17" t="s">
        <v>122</v>
      </c>
      <c r="O91" s="17" t="s">
        <v>120</v>
      </c>
      <c r="P91" s="17" t="s">
        <v>120</v>
      </c>
      <c r="Q91" s="19">
        <v>45292</v>
      </c>
      <c r="R91" s="17">
        <f t="shared" si="3"/>
        <v>6.1668000000000012</v>
      </c>
    </row>
    <row r="92" spans="1:18" x14ac:dyDescent="0.25">
      <c r="A92" s="17" t="s">
        <v>33</v>
      </c>
      <c r="B92" s="17" t="s">
        <v>40</v>
      </c>
      <c r="C92" s="17">
        <v>8473</v>
      </c>
      <c r="D92" s="17" t="s">
        <v>90</v>
      </c>
      <c r="E92" s="17" t="s">
        <v>116</v>
      </c>
      <c r="F92" s="17" t="s">
        <v>114</v>
      </c>
      <c r="G92" s="17" t="s">
        <v>120</v>
      </c>
      <c r="H92" s="17" t="s">
        <v>122</v>
      </c>
      <c r="I92" s="17">
        <v>80</v>
      </c>
      <c r="J92" s="34">
        <f t="shared" si="2"/>
        <v>0.08</v>
      </c>
      <c r="K92" s="54">
        <v>105120</v>
      </c>
      <c r="L92" s="24">
        <v>105.12</v>
      </c>
      <c r="M92" s="17" t="s">
        <v>122</v>
      </c>
      <c r="N92" s="17" t="s">
        <v>122</v>
      </c>
      <c r="O92" s="17" t="s">
        <v>120</v>
      </c>
      <c r="P92" s="17" t="s">
        <v>120</v>
      </c>
      <c r="Q92" s="19">
        <v>44880</v>
      </c>
      <c r="R92" s="17">
        <f t="shared" si="3"/>
        <v>6.2468000000000012</v>
      </c>
    </row>
    <row r="93" spans="1:18" x14ac:dyDescent="0.25">
      <c r="A93" s="17" t="s">
        <v>35</v>
      </c>
      <c r="B93" s="17" t="s">
        <v>39</v>
      </c>
      <c r="C93" s="17">
        <v>8475</v>
      </c>
      <c r="D93" s="17" t="s">
        <v>91</v>
      </c>
      <c r="E93" s="17" t="s">
        <v>116</v>
      </c>
      <c r="F93" s="17" t="s">
        <v>115</v>
      </c>
      <c r="G93" s="17" t="s">
        <v>120</v>
      </c>
      <c r="H93" s="17" t="s">
        <v>122</v>
      </c>
      <c r="I93" s="17">
        <v>100</v>
      </c>
      <c r="J93" s="34">
        <f t="shared" si="2"/>
        <v>0.1</v>
      </c>
      <c r="K93" s="54">
        <v>182208</v>
      </c>
      <c r="L93" s="24">
        <v>182.208</v>
      </c>
      <c r="M93" s="17" t="s">
        <v>122</v>
      </c>
      <c r="N93" s="17" t="s">
        <v>122</v>
      </c>
      <c r="O93" s="17" t="s">
        <v>120</v>
      </c>
      <c r="P93" s="17" t="s">
        <v>120</v>
      </c>
      <c r="Q93" s="19">
        <v>44910</v>
      </c>
      <c r="R93" s="17">
        <f t="shared" si="3"/>
        <v>6.2468000000000012</v>
      </c>
    </row>
    <row r="94" spans="1:18" x14ac:dyDescent="0.25">
      <c r="A94" s="17" t="s">
        <v>33</v>
      </c>
      <c r="B94" s="17" t="s">
        <v>40</v>
      </c>
      <c r="C94" s="17">
        <v>8476</v>
      </c>
      <c r="D94" s="17" t="s">
        <v>68</v>
      </c>
      <c r="E94" s="17" t="s">
        <v>117</v>
      </c>
      <c r="F94" s="17" t="s">
        <v>114</v>
      </c>
      <c r="G94" s="17" t="s">
        <v>120</v>
      </c>
      <c r="H94" s="17" t="s">
        <v>122</v>
      </c>
      <c r="I94" s="17">
        <v>125</v>
      </c>
      <c r="J94" s="34">
        <f t="shared" si="2"/>
        <v>0.125</v>
      </c>
      <c r="K94" s="54">
        <v>164250</v>
      </c>
      <c r="L94" s="24">
        <v>164.25</v>
      </c>
      <c r="M94" s="17" t="s">
        <v>122</v>
      </c>
      <c r="N94" s="17" t="s">
        <v>122</v>
      </c>
      <c r="O94" s="17" t="s">
        <v>120</v>
      </c>
      <c r="P94" s="17" t="s">
        <v>120</v>
      </c>
      <c r="Q94" s="19">
        <v>44778</v>
      </c>
      <c r="R94" s="17">
        <f t="shared" si="3"/>
        <v>6.3718000000000012</v>
      </c>
    </row>
    <row r="95" spans="1:18" x14ac:dyDescent="0.25">
      <c r="A95" s="17" t="s">
        <v>35</v>
      </c>
      <c r="B95" s="17" t="s">
        <v>40</v>
      </c>
      <c r="C95" s="17">
        <v>8477</v>
      </c>
      <c r="D95" s="17" t="s">
        <v>88</v>
      </c>
      <c r="E95" s="17" t="s">
        <v>116</v>
      </c>
      <c r="F95" s="17" t="s">
        <v>114</v>
      </c>
      <c r="G95" s="17" t="s">
        <v>120</v>
      </c>
      <c r="H95" s="17" t="s">
        <v>122</v>
      </c>
      <c r="I95" s="17">
        <v>100</v>
      </c>
      <c r="J95" s="34">
        <f t="shared" si="2"/>
        <v>0.1</v>
      </c>
      <c r="K95" s="54">
        <v>131400</v>
      </c>
      <c r="L95" s="24">
        <v>131.4</v>
      </c>
      <c r="M95" s="17" t="s">
        <v>122</v>
      </c>
      <c r="N95" s="17" t="s">
        <v>122</v>
      </c>
      <c r="O95" s="17" t="s">
        <v>120</v>
      </c>
      <c r="P95" s="17" t="s">
        <v>120</v>
      </c>
      <c r="Q95" s="19">
        <v>45536</v>
      </c>
      <c r="R95" s="17">
        <f t="shared" si="3"/>
        <v>6.3718000000000012</v>
      </c>
    </row>
    <row r="96" spans="1:18" x14ac:dyDescent="0.25">
      <c r="A96" s="17" t="s">
        <v>38</v>
      </c>
      <c r="B96" s="17" t="s">
        <v>39</v>
      </c>
      <c r="C96" s="17">
        <v>8478</v>
      </c>
      <c r="D96" s="17" t="s">
        <v>85</v>
      </c>
      <c r="E96" s="17" t="s">
        <v>116</v>
      </c>
      <c r="F96" s="17" t="s">
        <v>114</v>
      </c>
      <c r="G96" s="17" t="s">
        <v>120</v>
      </c>
      <c r="H96" s="17" t="s">
        <v>122</v>
      </c>
      <c r="I96" s="17">
        <v>75</v>
      </c>
      <c r="J96" s="34">
        <f t="shared" si="2"/>
        <v>7.4999999999999997E-2</v>
      </c>
      <c r="K96" s="54">
        <v>98550</v>
      </c>
      <c r="L96" s="24">
        <v>98.55</v>
      </c>
      <c r="M96" s="17" t="s">
        <v>122</v>
      </c>
      <c r="N96" s="17" t="s">
        <v>122</v>
      </c>
      <c r="O96" s="17" t="s">
        <v>120</v>
      </c>
      <c r="P96" s="17" t="s">
        <v>120</v>
      </c>
      <c r="Q96" s="19">
        <v>44908</v>
      </c>
      <c r="R96" s="17">
        <f t="shared" si="3"/>
        <v>6.3718000000000012</v>
      </c>
    </row>
    <row r="97" spans="1:18" x14ac:dyDescent="0.25">
      <c r="A97" s="17" t="s">
        <v>33</v>
      </c>
      <c r="B97" s="17" t="s">
        <v>39</v>
      </c>
      <c r="C97" s="17">
        <v>8479</v>
      </c>
      <c r="D97" s="17" t="s">
        <v>92</v>
      </c>
      <c r="E97" s="17" t="s">
        <v>116</v>
      </c>
      <c r="F97" s="17" t="s">
        <v>114</v>
      </c>
      <c r="G97" s="17" t="s">
        <v>120</v>
      </c>
      <c r="H97" s="17" t="s">
        <v>122</v>
      </c>
      <c r="I97" s="17">
        <v>50</v>
      </c>
      <c r="J97" s="34">
        <f t="shared" si="2"/>
        <v>0.05</v>
      </c>
      <c r="K97" s="54">
        <v>65700</v>
      </c>
      <c r="L97" s="24">
        <v>65.7</v>
      </c>
      <c r="M97" s="17" t="s">
        <v>122</v>
      </c>
      <c r="N97" s="17" t="s">
        <v>122</v>
      </c>
      <c r="O97" s="17" t="s">
        <v>120</v>
      </c>
      <c r="P97" s="17" t="s">
        <v>120</v>
      </c>
      <c r="Q97" s="19">
        <v>44926</v>
      </c>
      <c r="R97" s="17">
        <f t="shared" si="3"/>
        <v>6.4218000000000011</v>
      </c>
    </row>
    <row r="98" spans="1:18" x14ac:dyDescent="0.25">
      <c r="A98" s="17" t="s">
        <v>33</v>
      </c>
      <c r="B98" s="17" t="s">
        <v>39</v>
      </c>
      <c r="C98" s="17">
        <v>8480</v>
      </c>
      <c r="D98" s="17" t="s">
        <v>54</v>
      </c>
      <c r="E98" s="17" t="s">
        <v>117</v>
      </c>
      <c r="F98" s="17" t="s">
        <v>114</v>
      </c>
      <c r="G98" s="17" t="s">
        <v>120</v>
      </c>
      <c r="H98" s="17" t="s">
        <v>122</v>
      </c>
      <c r="I98" s="17">
        <v>200</v>
      </c>
      <c r="J98" s="34">
        <f t="shared" si="2"/>
        <v>0.2</v>
      </c>
      <c r="K98" s="54">
        <v>262800</v>
      </c>
      <c r="L98" s="24">
        <v>262.8</v>
      </c>
      <c r="M98" s="17" t="s">
        <v>122</v>
      </c>
      <c r="N98" s="17" t="s">
        <v>122</v>
      </c>
      <c r="O98" s="17" t="s">
        <v>120</v>
      </c>
      <c r="P98" s="17" t="s">
        <v>120</v>
      </c>
      <c r="Q98" s="19">
        <v>44835</v>
      </c>
      <c r="R98" s="17">
        <f t="shared" si="3"/>
        <v>6.6218000000000012</v>
      </c>
    </row>
    <row r="99" spans="1:18" x14ac:dyDescent="0.25">
      <c r="A99" s="17" t="s">
        <v>34</v>
      </c>
      <c r="B99" s="17" t="s">
        <v>39</v>
      </c>
      <c r="C99" s="17">
        <v>8481</v>
      </c>
      <c r="D99" s="17" t="s">
        <v>93</v>
      </c>
      <c r="E99" s="17" t="s">
        <v>118</v>
      </c>
      <c r="F99" s="17" t="s">
        <v>114</v>
      </c>
      <c r="G99" s="17" t="s">
        <v>120</v>
      </c>
      <c r="H99" s="17" t="s">
        <v>122</v>
      </c>
      <c r="I99" s="17">
        <v>200</v>
      </c>
      <c r="J99" s="34">
        <f t="shared" si="2"/>
        <v>0.2</v>
      </c>
      <c r="K99" s="54">
        <v>262800</v>
      </c>
      <c r="L99" s="24">
        <v>262.8</v>
      </c>
      <c r="M99" s="17" t="s">
        <v>122</v>
      </c>
      <c r="N99" s="17" t="s">
        <v>122</v>
      </c>
      <c r="O99" s="17" t="s">
        <v>120</v>
      </c>
      <c r="P99" s="17" t="s">
        <v>120</v>
      </c>
      <c r="Q99" s="19">
        <v>44563</v>
      </c>
      <c r="R99" s="17">
        <f t="shared" si="3"/>
        <v>6.6218000000000012</v>
      </c>
    </row>
    <row r="100" spans="1:18" x14ac:dyDescent="0.25">
      <c r="A100" s="17" t="s">
        <v>33</v>
      </c>
      <c r="B100" s="17" t="s">
        <v>39</v>
      </c>
      <c r="C100" s="17">
        <v>8482</v>
      </c>
      <c r="D100" s="17" t="s">
        <v>71</v>
      </c>
      <c r="E100" s="17" t="s">
        <v>118</v>
      </c>
      <c r="F100" s="17" t="s">
        <v>114</v>
      </c>
      <c r="G100" s="17" t="s">
        <v>120</v>
      </c>
      <c r="H100" s="17" t="s">
        <v>122</v>
      </c>
      <c r="I100" s="17">
        <v>120</v>
      </c>
      <c r="J100" s="34">
        <f t="shared" si="2"/>
        <v>0.12</v>
      </c>
      <c r="K100" s="54">
        <v>157680</v>
      </c>
      <c r="L100" s="24">
        <v>157.68</v>
      </c>
      <c r="M100" s="17" t="s">
        <v>122</v>
      </c>
      <c r="N100" s="17" t="s">
        <v>122</v>
      </c>
      <c r="O100" s="17" t="s">
        <v>120</v>
      </c>
      <c r="P100" s="17" t="s">
        <v>120</v>
      </c>
      <c r="Q100" s="19">
        <v>45200</v>
      </c>
      <c r="R100" s="17">
        <f t="shared" si="3"/>
        <v>6.7418000000000013</v>
      </c>
    </row>
    <row r="101" spans="1:18" x14ac:dyDescent="0.25">
      <c r="A101" s="17" t="s">
        <v>33</v>
      </c>
      <c r="B101" s="17" t="s">
        <v>40</v>
      </c>
      <c r="C101" s="17">
        <v>8483</v>
      </c>
      <c r="D101" s="17" t="s">
        <v>94</v>
      </c>
      <c r="E101" s="17" t="s">
        <v>116</v>
      </c>
      <c r="F101" s="17" t="s">
        <v>114</v>
      </c>
      <c r="G101" s="17" t="s">
        <v>120</v>
      </c>
      <c r="H101" s="17" t="s">
        <v>122</v>
      </c>
      <c r="I101" s="17">
        <v>200</v>
      </c>
      <c r="J101" s="34">
        <f t="shared" si="2"/>
        <v>0.2</v>
      </c>
      <c r="K101" s="54">
        <v>262800</v>
      </c>
      <c r="L101" s="24">
        <v>262.8</v>
      </c>
      <c r="M101" s="17" t="s">
        <v>122</v>
      </c>
      <c r="N101" s="17" t="s">
        <v>122</v>
      </c>
      <c r="O101" s="17" t="s">
        <v>120</v>
      </c>
      <c r="P101" s="17" t="s">
        <v>120</v>
      </c>
      <c r="Q101" s="19">
        <v>44966</v>
      </c>
      <c r="R101" s="17">
        <f t="shared" si="3"/>
        <v>6.9418000000000015</v>
      </c>
    </row>
    <row r="102" spans="1:18" x14ac:dyDescent="0.25">
      <c r="A102" s="17" t="s">
        <v>34</v>
      </c>
      <c r="B102" s="17" t="s">
        <v>39</v>
      </c>
      <c r="C102" s="17">
        <v>8484</v>
      </c>
      <c r="D102" s="17" t="s">
        <v>95</v>
      </c>
      <c r="E102" s="17" t="s">
        <v>116</v>
      </c>
      <c r="F102" s="17" t="s">
        <v>114</v>
      </c>
      <c r="G102" s="17" t="s">
        <v>121</v>
      </c>
      <c r="H102" s="17" t="s">
        <v>122</v>
      </c>
      <c r="I102" s="17">
        <v>180</v>
      </c>
      <c r="J102" s="34">
        <f t="shared" si="2"/>
        <v>0.18</v>
      </c>
      <c r="K102" s="54">
        <v>236520</v>
      </c>
      <c r="L102" s="24">
        <v>236.52</v>
      </c>
      <c r="M102" s="17" t="s">
        <v>122</v>
      </c>
      <c r="N102" s="17" t="s">
        <v>122</v>
      </c>
      <c r="O102" s="17" t="s">
        <v>120</v>
      </c>
      <c r="P102" s="17" t="s">
        <v>120</v>
      </c>
      <c r="Q102" s="19">
        <v>44896</v>
      </c>
      <c r="R102" s="17">
        <f t="shared" si="3"/>
        <v>6.9418000000000015</v>
      </c>
    </row>
    <row r="103" spans="1:18" x14ac:dyDescent="0.25">
      <c r="A103" s="17" t="s">
        <v>34</v>
      </c>
      <c r="B103" s="17" t="s">
        <v>39</v>
      </c>
      <c r="C103" s="17">
        <v>8485</v>
      </c>
      <c r="D103" s="17" t="s">
        <v>88</v>
      </c>
      <c r="E103" s="17" t="s">
        <v>116</v>
      </c>
      <c r="F103" s="17" t="s">
        <v>114</v>
      </c>
      <c r="G103" s="17" t="s">
        <v>120</v>
      </c>
      <c r="H103" s="17" t="s">
        <v>122</v>
      </c>
      <c r="I103" s="17">
        <v>200</v>
      </c>
      <c r="J103" s="34">
        <f t="shared" si="2"/>
        <v>0.2</v>
      </c>
      <c r="K103" s="54">
        <v>262800</v>
      </c>
      <c r="L103" s="24">
        <v>262.8</v>
      </c>
      <c r="M103" s="17" t="s">
        <v>122</v>
      </c>
      <c r="N103" s="17" t="s">
        <v>122</v>
      </c>
      <c r="O103" s="17" t="s">
        <v>120</v>
      </c>
      <c r="P103" s="17" t="s">
        <v>120</v>
      </c>
      <c r="Q103" s="19">
        <v>44897</v>
      </c>
      <c r="R103" s="17">
        <f t="shared" si="3"/>
        <v>6.9418000000000015</v>
      </c>
    </row>
    <row r="104" spans="1:18" x14ac:dyDescent="0.25">
      <c r="A104" s="17" t="s">
        <v>33</v>
      </c>
      <c r="B104" s="17" t="s">
        <v>40</v>
      </c>
      <c r="C104" s="17">
        <v>8486</v>
      </c>
      <c r="D104" s="17" t="s">
        <v>76</v>
      </c>
      <c r="E104" s="17" t="s">
        <v>116</v>
      </c>
      <c r="F104" s="17" t="s">
        <v>114</v>
      </c>
      <c r="G104" s="17" t="s">
        <v>120</v>
      </c>
      <c r="H104" s="17" t="s">
        <v>122</v>
      </c>
      <c r="I104" s="17">
        <v>100</v>
      </c>
      <c r="J104" s="34">
        <f t="shared" si="2"/>
        <v>0.1</v>
      </c>
      <c r="K104" s="54">
        <v>131400</v>
      </c>
      <c r="L104" s="24">
        <v>131.4</v>
      </c>
      <c r="M104" s="17" t="s">
        <v>122</v>
      </c>
      <c r="N104" s="17" t="s">
        <v>122</v>
      </c>
      <c r="O104" s="17" t="s">
        <v>120</v>
      </c>
      <c r="P104" s="17" t="s">
        <v>120</v>
      </c>
      <c r="Q104" s="19">
        <v>44715</v>
      </c>
      <c r="R104" s="17">
        <f t="shared" si="3"/>
        <v>7.0418000000000012</v>
      </c>
    </row>
    <row r="105" spans="1:18" x14ac:dyDescent="0.25">
      <c r="A105" s="17" t="s">
        <v>33</v>
      </c>
      <c r="B105" s="17" t="s">
        <v>39</v>
      </c>
      <c r="C105" s="17">
        <v>8487</v>
      </c>
      <c r="D105" s="17" t="s">
        <v>58</v>
      </c>
      <c r="E105" s="17" t="s">
        <v>116</v>
      </c>
      <c r="F105" s="17" t="s">
        <v>114</v>
      </c>
      <c r="G105" s="17" t="s">
        <v>120</v>
      </c>
      <c r="H105" s="17" t="s">
        <v>122</v>
      </c>
      <c r="I105" s="17">
        <v>200</v>
      </c>
      <c r="J105" s="34">
        <f t="shared" si="2"/>
        <v>0.2</v>
      </c>
      <c r="K105" s="54">
        <v>262800</v>
      </c>
      <c r="L105" s="24">
        <v>262.8</v>
      </c>
      <c r="M105" s="53">
        <v>228125</v>
      </c>
      <c r="N105" s="17" t="s">
        <v>122</v>
      </c>
      <c r="O105" s="17" t="s">
        <v>120</v>
      </c>
      <c r="P105" s="17" t="s">
        <v>120</v>
      </c>
      <c r="Q105" s="19">
        <v>44866</v>
      </c>
      <c r="R105" s="17">
        <f t="shared" si="3"/>
        <v>7.2418000000000013</v>
      </c>
    </row>
    <row r="106" spans="1:18" x14ac:dyDescent="0.25">
      <c r="A106" s="17" t="s">
        <v>34</v>
      </c>
      <c r="B106" s="17" t="s">
        <v>39</v>
      </c>
      <c r="C106" s="17">
        <v>8488</v>
      </c>
      <c r="D106" s="17" t="s">
        <v>93</v>
      </c>
      <c r="E106" s="17" t="s">
        <v>116</v>
      </c>
      <c r="F106" s="17" t="s">
        <v>114</v>
      </c>
      <c r="G106" s="17" t="s">
        <v>120</v>
      </c>
      <c r="H106" s="17" t="s">
        <v>122</v>
      </c>
      <c r="I106" s="17">
        <v>200</v>
      </c>
      <c r="J106" s="34">
        <f t="shared" si="2"/>
        <v>0.2</v>
      </c>
      <c r="K106" s="54">
        <v>262800</v>
      </c>
      <c r="L106" s="24">
        <v>262.8</v>
      </c>
      <c r="M106" s="17" t="s">
        <v>122</v>
      </c>
      <c r="N106" s="17" t="s">
        <v>122</v>
      </c>
      <c r="O106" s="17" t="s">
        <v>120</v>
      </c>
      <c r="P106" s="17" t="s">
        <v>120</v>
      </c>
      <c r="Q106" s="19">
        <v>44897</v>
      </c>
      <c r="R106" s="17">
        <f t="shared" si="3"/>
        <v>7.2418000000000013</v>
      </c>
    </row>
    <row r="107" spans="1:18" x14ac:dyDescent="0.25">
      <c r="A107" s="17" t="s">
        <v>33</v>
      </c>
      <c r="B107" s="17" t="s">
        <v>40</v>
      </c>
      <c r="C107" s="17">
        <v>8489</v>
      </c>
      <c r="D107" s="17" t="s">
        <v>71</v>
      </c>
      <c r="E107" s="17" t="s">
        <v>116</v>
      </c>
      <c r="F107" s="17" t="s">
        <v>114</v>
      </c>
      <c r="G107" s="17" t="s">
        <v>120</v>
      </c>
      <c r="H107" s="17" t="s">
        <v>122</v>
      </c>
      <c r="I107" s="17">
        <v>200</v>
      </c>
      <c r="J107" s="34">
        <f t="shared" si="2"/>
        <v>0.2</v>
      </c>
      <c r="K107" s="54">
        <v>262800</v>
      </c>
      <c r="L107" s="24">
        <v>262.8</v>
      </c>
      <c r="M107" s="17" t="s">
        <v>122</v>
      </c>
      <c r="N107" s="17" t="s">
        <v>122</v>
      </c>
      <c r="O107" s="17" t="s">
        <v>120</v>
      </c>
      <c r="P107" s="17" t="s">
        <v>120</v>
      </c>
      <c r="Q107" s="19">
        <v>45231</v>
      </c>
      <c r="R107" s="17">
        <f t="shared" si="3"/>
        <v>7.4418000000000015</v>
      </c>
    </row>
    <row r="108" spans="1:18" x14ac:dyDescent="0.25">
      <c r="A108" s="17" t="s">
        <v>33</v>
      </c>
      <c r="B108" s="17" t="s">
        <v>39</v>
      </c>
      <c r="C108" s="17">
        <v>8490</v>
      </c>
      <c r="D108" s="17" t="s">
        <v>58</v>
      </c>
      <c r="E108" s="17" t="s">
        <v>116</v>
      </c>
      <c r="F108" s="17" t="s">
        <v>114</v>
      </c>
      <c r="G108" s="17" t="s">
        <v>120</v>
      </c>
      <c r="H108" s="17" t="s">
        <v>122</v>
      </c>
      <c r="I108" s="17">
        <v>200</v>
      </c>
      <c r="J108" s="34">
        <f t="shared" si="2"/>
        <v>0.2</v>
      </c>
      <c r="K108" s="54">
        <v>262800</v>
      </c>
      <c r="L108" s="24">
        <v>262.8</v>
      </c>
      <c r="M108" s="53">
        <v>342188</v>
      </c>
      <c r="N108" s="17" t="s">
        <v>122</v>
      </c>
      <c r="O108" s="17" t="s">
        <v>120</v>
      </c>
      <c r="P108" s="17" t="s">
        <v>120</v>
      </c>
      <c r="Q108" s="19">
        <v>44835</v>
      </c>
      <c r="R108" s="17">
        <f t="shared" si="3"/>
        <v>7.6418000000000017</v>
      </c>
    </row>
    <row r="109" spans="1:18" x14ac:dyDescent="0.25">
      <c r="A109" s="17" t="s">
        <v>35</v>
      </c>
      <c r="B109" s="17" t="s">
        <v>39</v>
      </c>
      <c r="C109" s="17">
        <v>8491</v>
      </c>
      <c r="D109" s="17" t="s">
        <v>93</v>
      </c>
      <c r="E109" s="17" t="s">
        <v>118</v>
      </c>
      <c r="F109" s="17" t="s">
        <v>114</v>
      </c>
      <c r="G109" s="17" t="s">
        <v>120</v>
      </c>
      <c r="H109" s="17" t="s">
        <v>122</v>
      </c>
      <c r="I109" s="17">
        <v>200</v>
      </c>
      <c r="J109" s="34">
        <f t="shared" si="2"/>
        <v>0.2</v>
      </c>
      <c r="K109" s="54">
        <v>262800</v>
      </c>
      <c r="L109" s="24">
        <v>262.8</v>
      </c>
      <c r="M109" s="17" t="s">
        <v>122</v>
      </c>
      <c r="N109" s="17" t="s">
        <v>122</v>
      </c>
      <c r="O109" s="17" t="s">
        <v>120</v>
      </c>
      <c r="P109" s="17" t="s">
        <v>120</v>
      </c>
      <c r="Q109" s="19">
        <v>44897</v>
      </c>
      <c r="R109" s="17">
        <f t="shared" si="3"/>
        <v>7.6418000000000017</v>
      </c>
    </row>
    <row r="110" spans="1:18" x14ac:dyDescent="0.25">
      <c r="A110" s="17" t="s">
        <v>37</v>
      </c>
      <c r="B110" s="17" t="s">
        <v>39</v>
      </c>
      <c r="C110" s="17">
        <v>8492</v>
      </c>
      <c r="D110" s="17" t="s">
        <v>41</v>
      </c>
      <c r="E110" s="17" t="s">
        <v>116</v>
      </c>
      <c r="F110" s="17" t="s">
        <v>114</v>
      </c>
      <c r="G110" s="17" t="s">
        <v>120</v>
      </c>
      <c r="H110" s="17" t="s">
        <v>122</v>
      </c>
      <c r="I110" s="17">
        <v>170</v>
      </c>
      <c r="J110" s="34">
        <f t="shared" si="2"/>
        <v>0.17</v>
      </c>
      <c r="K110" s="54">
        <v>223380</v>
      </c>
      <c r="L110" s="24">
        <v>223.38</v>
      </c>
      <c r="M110" s="17" t="s">
        <v>122</v>
      </c>
      <c r="N110" s="17" t="s">
        <v>122</v>
      </c>
      <c r="O110" s="17" t="s">
        <v>120</v>
      </c>
      <c r="P110" s="17" t="s">
        <v>120</v>
      </c>
      <c r="Q110" s="19">
        <v>44897</v>
      </c>
      <c r="R110" s="17">
        <f t="shared" si="3"/>
        <v>7.6418000000000017</v>
      </c>
    </row>
    <row r="111" spans="1:18" x14ac:dyDescent="0.25">
      <c r="A111" s="17" t="s">
        <v>33</v>
      </c>
      <c r="B111" s="17" t="s">
        <v>40</v>
      </c>
      <c r="C111" s="17">
        <v>8493</v>
      </c>
      <c r="D111" s="17" t="s">
        <v>47</v>
      </c>
      <c r="E111" s="17" t="s">
        <v>116</v>
      </c>
      <c r="F111" s="17" t="s">
        <v>114</v>
      </c>
      <c r="G111" s="17" t="s">
        <v>120</v>
      </c>
      <c r="H111" s="17" t="s">
        <v>122</v>
      </c>
      <c r="I111" s="17">
        <v>40</v>
      </c>
      <c r="J111" s="34">
        <f t="shared" si="2"/>
        <v>0.04</v>
      </c>
      <c r="K111" s="54">
        <v>52560</v>
      </c>
      <c r="L111" s="24">
        <v>52.56</v>
      </c>
      <c r="M111" s="17" t="s">
        <v>122</v>
      </c>
      <c r="N111" s="17" t="s">
        <v>122</v>
      </c>
      <c r="O111" s="17" t="s">
        <v>120</v>
      </c>
      <c r="P111" s="17" t="s">
        <v>120</v>
      </c>
      <c r="Q111" s="19">
        <v>44743</v>
      </c>
      <c r="R111" s="17">
        <f t="shared" si="3"/>
        <v>7.6818000000000017</v>
      </c>
    </row>
    <row r="112" spans="1:18" x14ac:dyDescent="0.25">
      <c r="A112" s="17" t="s">
        <v>33</v>
      </c>
      <c r="B112" s="17" t="s">
        <v>40</v>
      </c>
      <c r="C112" s="17">
        <v>8494</v>
      </c>
      <c r="D112" s="17" t="s">
        <v>47</v>
      </c>
      <c r="E112" s="17" t="s">
        <v>116</v>
      </c>
      <c r="F112" s="17" t="s">
        <v>114</v>
      </c>
      <c r="G112" s="17" t="s">
        <v>120</v>
      </c>
      <c r="H112" s="17" t="s">
        <v>122</v>
      </c>
      <c r="I112" s="17">
        <v>75</v>
      </c>
      <c r="J112" s="34">
        <f t="shared" si="2"/>
        <v>7.4999999999999997E-2</v>
      </c>
      <c r="K112" s="54">
        <v>98550</v>
      </c>
      <c r="L112" s="24">
        <v>98.55</v>
      </c>
      <c r="M112" s="17" t="s">
        <v>122</v>
      </c>
      <c r="N112" s="17" t="s">
        <v>122</v>
      </c>
      <c r="O112" s="17" t="s">
        <v>120</v>
      </c>
      <c r="P112" s="17" t="s">
        <v>120</v>
      </c>
      <c r="Q112" s="19">
        <v>44743</v>
      </c>
      <c r="R112" s="17">
        <f t="shared" si="3"/>
        <v>7.7568000000000019</v>
      </c>
    </row>
    <row r="113" spans="1:18" x14ac:dyDescent="0.25">
      <c r="A113" s="17" t="s">
        <v>35</v>
      </c>
      <c r="B113" s="17" t="s">
        <v>39</v>
      </c>
      <c r="C113" s="17">
        <v>8495</v>
      </c>
      <c r="D113" s="17" t="s">
        <v>53</v>
      </c>
      <c r="E113" s="17" t="s">
        <v>116</v>
      </c>
      <c r="F113" s="17" t="s">
        <v>114</v>
      </c>
      <c r="G113" s="17" t="s">
        <v>120</v>
      </c>
      <c r="H113" s="17" t="s">
        <v>122</v>
      </c>
      <c r="I113" s="17">
        <v>40</v>
      </c>
      <c r="J113" s="34">
        <f t="shared" si="2"/>
        <v>0.04</v>
      </c>
      <c r="K113" s="54">
        <v>52560</v>
      </c>
      <c r="L113" s="24">
        <v>52.56</v>
      </c>
      <c r="M113" s="17" t="s">
        <v>122</v>
      </c>
      <c r="N113" s="17" t="s">
        <v>122</v>
      </c>
      <c r="O113" s="17" t="s">
        <v>120</v>
      </c>
      <c r="P113" s="17" t="s">
        <v>120</v>
      </c>
      <c r="Q113" s="19">
        <v>44926</v>
      </c>
      <c r="R113" s="17">
        <f t="shared" si="3"/>
        <v>7.7568000000000019</v>
      </c>
    </row>
    <row r="114" spans="1:18" x14ac:dyDescent="0.25">
      <c r="A114" s="17" t="s">
        <v>34</v>
      </c>
      <c r="B114" s="17" t="s">
        <v>39</v>
      </c>
      <c r="C114" s="17">
        <v>8496</v>
      </c>
      <c r="D114" s="17" t="s">
        <v>96</v>
      </c>
      <c r="E114" s="17" t="s">
        <v>116</v>
      </c>
      <c r="F114" s="17" t="s">
        <v>114</v>
      </c>
      <c r="G114" s="17" t="s">
        <v>121</v>
      </c>
      <c r="H114" s="17" t="s">
        <v>122</v>
      </c>
      <c r="I114" s="17">
        <v>100</v>
      </c>
      <c r="J114" s="34">
        <f t="shared" si="2"/>
        <v>0.1</v>
      </c>
      <c r="K114" s="54">
        <v>131400</v>
      </c>
      <c r="L114" s="24">
        <v>131.4</v>
      </c>
      <c r="M114" s="17" t="s">
        <v>122</v>
      </c>
      <c r="N114" s="17" t="s">
        <v>122</v>
      </c>
      <c r="O114" s="17" t="s">
        <v>120</v>
      </c>
      <c r="P114" s="17" t="s">
        <v>120</v>
      </c>
      <c r="Q114" s="19">
        <v>44869</v>
      </c>
      <c r="R114" s="17">
        <f t="shared" si="3"/>
        <v>7.7568000000000019</v>
      </c>
    </row>
    <row r="115" spans="1:18" x14ac:dyDescent="0.25">
      <c r="A115" s="17" t="s">
        <v>35</v>
      </c>
      <c r="B115" s="17" t="s">
        <v>39</v>
      </c>
      <c r="C115" s="17">
        <v>8497</v>
      </c>
      <c r="D115" s="17" t="s">
        <v>93</v>
      </c>
      <c r="E115" s="17" t="s">
        <v>116</v>
      </c>
      <c r="F115" s="17" t="s">
        <v>114</v>
      </c>
      <c r="G115" s="17" t="s">
        <v>120</v>
      </c>
      <c r="H115" s="17" t="s">
        <v>122</v>
      </c>
      <c r="I115" s="17">
        <v>32</v>
      </c>
      <c r="J115" s="34">
        <f t="shared" si="2"/>
        <v>3.2000000000000001E-2</v>
      </c>
      <c r="K115" s="54">
        <v>42048</v>
      </c>
      <c r="L115" s="24">
        <v>42.048000000000002</v>
      </c>
      <c r="M115" s="17" t="s">
        <v>122</v>
      </c>
      <c r="N115" s="17" t="s">
        <v>122</v>
      </c>
      <c r="O115" s="17" t="s">
        <v>120</v>
      </c>
      <c r="P115" s="17" t="s">
        <v>120</v>
      </c>
      <c r="Q115" s="19">
        <v>44897</v>
      </c>
      <c r="R115" s="17">
        <f t="shared" si="3"/>
        <v>7.7568000000000019</v>
      </c>
    </row>
    <row r="116" spans="1:18" x14ac:dyDescent="0.25">
      <c r="A116" s="17" t="s">
        <v>33</v>
      </c>
      <c r="B116" s="17" t="s">
        <v>39</v>
      </c>
      <c r="C116" s="17">
        <v>8499</v>
      </c>
      <c r="D116" s="17" t="s">
        <v>82</v>
      </c>
      <c r="E116" s="17" t="s">
        <v>116</v>
      </c>
      <c r="F116" s="17" t="s">
        <v>114</v>
      </c>
      <c r="G116" s="17" t="s">
        <v>120</v>
      </c>
      <c r="H116" s="17" t="s">
        <v>122</v>
      </c>
      <c r="I116" s="17">
        <v>200</v>
      </c>
      <c r="J116" s="34">
        <f t="shared" si="2"/>
        <v>0.2</v>
      </c>
      <c r="K116" s="54">
        <v>262800</v>
      </c>
      <c r="L116" s="24">
        <v>262.8</v>
      </c>
      <c r="M116" s="17" t="s">
        <v>122</v>
      </c>
      <c r="N116" s="17" t="s">
        <v>122</v>
      </c>
      <c r="O116" s="17" t="s">
        <v>120</v>
      </c>
      <c r="P116" s="17" t="s">
        <v>120</v>
      </c>
      <c r="Q116" s="19">
        <v>44778</v>
      </c>
      <c r="R116" s="17">
        <f t="shared" si="3"/>
        <v>7.9568000000000021</v>
      </c>
    </row>
    <row r="117" spans="1:18" x14ac:dyDescent="0.25">
      <c r="A117" s="17" t="s">
        <v>33</v>
      </c>
      <c r="B117" s="17" t="s">
        <v>40</v>
      </c>
      <c r="C117" s="17">
        <v>8500</v>
      </c>
      <c r="D117" s="17" t="s">
        <v>97</v>
      </c>
      <c r="E117" s="17" t="s">
        <v>117</v>
      </c>
      <c r="F117" s="17" t="s">
        <v>114</v>
      </c>
      <c r="G117" s="17" t="s">
        <v>120</v>
      </c>
      <c r="H117" s="17" t="s">
        <v>122</v>
      </c>
      <c r="I117" s="17">
        <v>200</v>
      </c>
      <c r="J117" s="34">
        <f t="shared" si="2"/>
        <v>0.2</v>
      </c>
      <c r="K117" s="54">
        <v>262800</v>
      </c>
      <c r="L117" s="24">
        <v>262.8</v>
      </c>
      <c r="M117" s="17" t="s">
        <v>122</v>
      </c>
      <c r="N117" s="17" t="s">
        <v>122</v>
      </c>
      <c r="O117" s="17" t="s">
        <v>120</v>
      </c>
      <c r="P117" s="17" t="s">
        <v>120</v>
      </c>
      <c r="Q117" s="19">
        <v>44865</v>
      </c>
      <c r="R117" s="17">
        <f t="shared" si="3"/>
        <v>8.1568000000000023</v>
      </c>
    </row>
    <row r="118" spans="1:18" x14ac:dyDescent="0.25">
      <c r="A118" s="17" t="s">
        <v>33</v>
      </c>
      <c r="B118" s="17" t="s">
        <v>39</v>
      </c>
      <c r="C118" s="17">
        <v>8501</v>
      </c>
      <c r="D118" s="17" t="s">
        <v>98</v>
      </c>
      <c r="E118" s="17" t="s">
        <v>116</v>
      </c>
      <c r="F118" s="17" t="s">
        <v>114</v>
      </c>
      <c r="G118" s="17" t="s">
        <v>120</v>
      </c>
      <c r="H118" s="17" t="s">
        <v>122</v>
      </c>
      <c r="I118" s="17">
        <v>200</v>
      </c>
      <c r="J118" s="34">
        <f t="shared" si="2"/>
        <v>0.2</v>
      </c>
      <c r="K118" s="54">
        <v>262800</v>
      </c>
      <c r="L118" s="24">
        <v>262.8</v>
      </c>
      <c r="M118" s="17" t="s">
        <v>122</v>
      </c>
      <c r="N118" s="17" t="s">
        <v>122</v>
      </c>
      <c r="O118" s="17" t="s">
        <v>120</v>
      </c>
      <c r="P118" s="17" t="s">
        <v>120</v>
      </c>
      <c r="Q118" s="19">
        <v>45200</v>
      </c>
      <c r="R118" s="17">
        <f t="shared" si="3"/>
        <v>8.3568000000000016</v>
      </c>
    </row>
    <row r="119" spans="1:18" x14ac:dyDescent="0.25">
      <c r="A119" s="17" t="s">
        <v>35</v>
      </c>
      <c r="B119" s="17" t="s">
        <v>39</v>
      </c>
      <c r="C119" s="17">
        <v>8502</v>
      </c>
      <c r="D119" s="17" t="s">
        <v>99</v>
      </c>
      <c r="E119" s="17" t="s">
        <v>116</v>
      </c>
      <c r="F119" s="17" t="s">
        <v>114</v>
      </c>
      <c r="G119" s="17" t="s">
        <v>120</v>
      </c>
      <c r="H119" s="17" t="s">
        <v>122</v>
      </c>
      <c r="I119" s="17">
        <v>25</v>
      </c>
      <c r="J119" s="34">
        <f t="shared" si="2"/>
        <v>2.5000000000000001E-2</v>
      </c>
      <c r="K119" s="54">
        <v>32850</v>
      </c>
      <c r="L119" s="24">
        <v>32.85</v>
      </c>
      <c r="M119" s="17" t="s">
        <v>122</v>
      </c>
      <c r="N119" s="17" t="s">
        <v>122</v>
      </c>
      <c r="O119" s="17" t="s">
        <v>120</v>
      </c>
      <c r="P119" s="17" t="s">
        <v>120</v>
      </c>
      <c r="Q119" s="19">
        <v>44926</v>
      </c>
      <c r="R119" s="17">
        <f t="shared" si="3"/>
        <v>8.3568000000000016</v>
      </c>
    </row>
    <row r="120" spans="1:18" x14ac:dyDescent="0.25">
      <c r="A120" s="17" t="s">
        <v>38</v>
      </c>
      <c r="B120" s="17" t="s">
        <v>39</v>
      </c>
      <c r="C120" s="17">
        <v>8503</v>
      </c>
      <c r="D120" s="17" t="s">
        <v>100</v>
      </c>
      <c r="E120" s="17" t="s">
        <v>116</v>
      </c>
      <c r="F120" s="17" t="s">
        <v>114</v>
      </c>
      <c r="G120" s="17" t="s">
        <v>120</v>
      </c>
      <c r="H120" s="17" t="s">
        <v>122</v>
      </c>
      <c r="I120" s="17">
        <v>200</v>
      </c>
      <c r="J120" s="34">
        <f t="shared" si="2"/>
        <v>0.2</v>
      </c>
      <c r="K120" s="54">
        <v>262800</v>
      </c>
      <c r="L120" s="24">
        <v>262.8</v>
      </c>
      <c r="M120" s="17" t="s">
        <v>122</v>
      </c>
      <c r="N120" s="17" t="s">
        <v>122</v>
      </c>
      <c r="O120" s="17" t="s">
        <v>120</v>
      </c>
      <c r="P120" s="17" t="s">
        <v>120</v>
      </c>
      <c r="Q120" s="19">
        <v>45383</v>
      </c>
      <c r="R120" s="17">
        <f t="shared" si="3"/>
        <v>8.3568000000000016</v>
      </c>
    </row>
    <row r="121" spans="1:18" x14ac:dyDescent="0.25">
      <c r="A121" s="17" t="s">
        <v>34</v>
      </c>
      <c r="B121" s="17" t="s">
        <v>40</v>
      </c>
      <c r="C121" s="17">
        <v>8504</v>
      </c>
      <c r="D121" s="17" t="s">
        <v>101</v>
      </c>
      <c r="E121" s="17" t="s">
        <v>116</v>
      </c>
      <c r="F121" s="17" t="s">
        <v>114</v>
      </c>
      <c r="G121" s="17" t="s">
        <v>120</v>
      </c>
      <c r="H121" s="17" t="s">
        <v>122</v>
      </c>
      <c r="I121" s="17">
        <v>133.30000000000001</v>
      </c>
      <c r="J121" s="34">
        <f t="shared" si="2"/>
        <v>0.1333</v>
      </c>
      <c r="K121" s="54">
        <v>175156.19999999998</v>
      </c>
      <c r="L121" s="24">
        <v>175.15619999999998</v>
      </c>
      <c r="M121" s="17" t="s">
        <v>122</v>
      </c>
      <c r="N121" s="17" t="s">
        <v>122</v>
      </c>
      <c r="O121" s="17" t="s">
        <v>120</v>
      </c>
      <c r="P121" s="17" t="s">
        <v>120</v>
      </c>
      <c r="Q121" s="19">
        <v>44774</v>
      </c>
      <c r="R121" s="17">
        <f t="shared" si="3"/>
        <v>8.3568000000000016</v>
      </c>
    </row>
    <row r="122" spans="1:18" x14ac:dyDescent="0.25">
      <c r="A122" s="17" t="s">
        <v>33</v>
      </c>
      <c r="B122" s="17" t="s">
        <v>39</v>
      </c>
      <c r="C122" s="17">
        <v>8505</v>
      </c>
      <c r="D122" s="17" t="s">
        <v>83</v>
      </c>
      <c r="E122" s="17" t="s">
        <v>116</v>
      </c>
      <c r="F122" s="17" t="s">
        <v>114</v>
      </c>
      <c r="G122" s="17" t="s">
        <v>120</v>
      </c>
      <c r="H122" s="17" t="s">
        <v>122</v>
      </c>
      <c r="I122" s="17">
        <v>200</v>
      </c>
      <c r="J122" s="34">
        <f t="shared" si="2"/>
        <v>0.2</v>
      </c>
      <c r="K122" s="54">
        <v>262800</v>
      </c>
      <c r="L122" s="24">
        <v>262.8</v>
      </c>
      <c r="M122" s="53">
        <v>63432</v>
      </c>
      <c r="N122" s="17" t="s">
        <v>122</v>
      </c>
      <c r="O122" s="17" t="s">
        <v>120</v>
      </c>
      <c r="P122" s="17" t="s">
        <v>120</v>
      </c>
      <c r="Q122" s="19">
        <v>45200</v>
      </c>
      <c r="R122" s="17">
        <f t="shared" si="3"/>
        <v>8.5568000000000008</v>
      </c>
    </row>
    <row r="123" spans="1:18" x14ac:dyDescent="0.25">
      <c r="A123" s="17" t="s">
        <v>33</v>
      </c>
      <c r="B123" s="17" t="s">
        <v>39</v>
      </c>
      <c r="C123" s="17">
        <v>8506</v>
      </c>
      <c r="D123" s="17" t="s">
        <v>61</v>
      </c>
      <c r="E123" s="17" t="s">
        <v>116</v>
      </c>
      <c r="F123" s="17" t="s">
        <v>114</v>
      </c>
      <c r="G123" s="17" t="s">
        <v>120</v>
      </c>
      <c r="H123" s="17" t="s">
        <v>122</v>
      </c>
      <c r="I123" s="17">
        <v>200</v>
      </c>
      <c r="J123" s="34">
        <f t="shared" si="2"/>
        <v>0.2</v>
      </c>
      <c r="K123" s="54">
        <v>262800</v>
      </c>
      <c r="L123" s="24">
        <v>262.8</v>
      </c>
      <c r="M123" s="53">
        <v>42040</v>
      </c>
      <c r="N123" s="17" t="s">
        <v>122</v>
      </c>
      <c r="O123" s="17" t="s">
        <v>120</v>
      </c>
      <c r="P123" s="17" t="s">
        <v>120</v>
      </c>
      <c r="Q123" s="19">
        <v>45222</v>
      </c>
      <c r="R123" s="17">
        <f t="shared" si="3"/>
        <v>8.7568000000000001</v>
      </c>
    </row>
    <row r="124" spans="1:18" x14ac:dyDescent="0.25">
      <c r="A124" s="17" t="s">
        <v>35</v>
      </c>
      <c r="B124" s="17" t="s">
        <v>39</v>
      </c>
      <c r="C124" s="17">
        <v>8507</v>
      </c>
      <c r="D124" s="17" t="s">
        <v>63</v>
      </c>
      <c r="E124" s="17" t="s">
        <v>116</v>
      </c>
      <c r="F124" s="17" t="s">
        <v>114</v>
      </c>
      <c r="G124" s="17" t="s">
        <v>120</v>
      </c>
      <c r="H124" s="17" t="s">
        <v>122</v>
      </c>
      <c r="I124" s="17">
        <v>200</v>
      </c>
      <c r="J124" s="34">
        <f t="shared" si="2"/>
        <v>0.2</v>
      </c>
      <c r="K124" s="54">
        <v>262800</v>
      </c>
      <c r="L124" s="24">
        <v>262.8</v>
      </c>
      <c r="M124" s="53">
        <v>42040</v>
      </c>
      <c r="N124" s="17" t="s">
        <v>122</v>
      </c>
      <c r="O124" s="17" t="s">
        <v>120</v>
      </c>
      <c r="P124" s="17" t="s">
        <v>120</v>
      </c>
      <c r="Q124" s="19">
        <v>45200</v>
      </c>
      <c r="R124" s="17">
        <f t="shared" si="3"/>
        <v>8.7568000000000001</v>
      </c>
    </row>
    <row r="125" spans="1:18" x14ac:dyDescent="0.25">
      <c r="A125" s="17" t="s">
        <v>33</v>
      </c>
      <c r="B125" s="17" t="s">
        <v>39</v>
      </c>
      <c r="C125" s="17">
        <v>8508</v>
      </c>
      <c r="D125" s="17" t="s">
        <v>102</v>
      </c>
      <c r="E125" s="17" t="s">
        <v>116</v>
      </c>
      <c r="F125" s="17" t="s">
        <v>114</v>
      </c>
      <c r="G125" s="17" t="s">
        <v>120</v>
      </c>
      <c r="H125" s="17" t="s">
        <v>122</v>
      </c>
      <c r="I125" s="17">
        <v>200</v>
      </c>
      <c r="J125" s="34">
        <f t="shared" si="2"/>
        <v>0.2</v>
      </c>
      <c r="K125" s="54">
        <v>262800</v>
      </c>
      <c r="L125" s="24">
        <v>262.8</v>
      </c>
      <c r="M125" s="17" t="s">
        <v>122</v>
      </c>
      <c r="N125" s="17" t="s">
        <v>122</v>
      </c>
      <c r="O125" s="17" t="s">
        <v>120</v>
      </c>
      <c r="P125" s="17" t="s">
        <v>120</v>
      </c>
      <c r="Q125" s="19">
        <v>45200</v>
      </c>
      <c r="R125" s="17">
        <f t="shared" si="3"/>
        <v>8.9567999999999994</v>
      </c>
    </row>
    <row r="126" spans="1:18" x14ac:dyDescent="0.25">
      <c r="A126" s="17" t="s">
        <v>33</v>
      </c>
      <c r="B126" s="17" t="s">
        <v>39</v>
      </c>
      <c r="C126" s="17">
        <v>8509</v>
      </c>
      <c r="D126" s="17" t="s">
        <v>74</v>
      </c>
      <c r="E126" s="17" t="s">
        <v>116</v>
      </c>
      <c r="F126" s="17" t="s">
        <v>114</v>
      </c>
      <c r="G126" s="17" t="s">
        <v>120</v>
      </c>
      <c r="H126" s="17" t="s">
        <v>122</v>
      </c>
      <c r="I126" s="17">
        <v>200</v>
      </c>
      <c r="J126" s="34">
        <f t="shared" si="2"/>
        <v>0.2</v>
      </c>
      <c r="K126" s="54">
        <v>262800</v>
      </c>
      <c r="L126" s="24">
        <v>262.8</v>
      </c>
      <c r="M126" s="17" t="s">
        <v>122</v>
      </c>
      <c r="N126" s="17" t="s">
        <v>122</v>
      </c>
      <c r="O126" s="17" t="s">
        <v>120</v>
      </c>
      <c r="P126" s="17" t="s">
        <v>120</v>
      </c>
      <c r="Q126" s="19">
        <v>45200</v>
      </c>
      <c r="R126" s="17">
        <f t="shared" si="3"/>
        <v>9.1567999999999987</v>
      </c>
    </row>
    <row r="127" spans="1:18" x14ac:dyDescent="0.25">
      <c r="A127" s="17" t="s">
        <v>33</v>
      </c>
      <c r="B127" s="17" t="s">
        <v>39</v>
      </c>
      <c r="C127" s="17">
        <v>8510</v>
      </c>
      <c r="D127" s="17" t="s">
        <v>103</v>
      </c>
      <c r="E127" s="17" t="s">
        <v>116</v>
      </c>
      <c r="F127" s="17" t="s">
        <v>114</v>
      </c>
      <c r="G127" s="17" t="s">
        <v>120</v>
      </c>
      <c r="H127" s="17" t="s">
        <v>122</v>
      </c>
      <c r="I127" s="17">
        <v>200</v>
      </c>
      <c r="J127" s="34">
        <f t="shared" si="2"/>
        <v>0.2</v>
      </c>
      <c r="K127" s="54">
        <v>262800</v>
      </c>
      <c r="L127" s="24">
        <v>262.8</v>
      </c>
      <c r="M127" s="17" t="s">
        <v>122</v>
      </c>
      <c r="N127" s="17" t="s">
        <v>122</v>
      </c>
      <c r="O127" s="17" t="s">
        <v>120</v>
      </c>
      <c r="P127" s="17" t="s">
        <v>120</v>
      </c>
      <c r="Q127" s="19">
        <v>45200</v>
      </c>
      <c r="R127" s="17">
        <f t="shared" si="3"/>
        <v>9.356799999999998</v>
      </c>
    </row>
    <row r="128" spans="1:18" x14ac:dyDescent="0.25">
      <c r="A128" s="17" t="s">
        <v>33</v>
      </c>
      <c r="B128" s="17" t="s">
        <v>39</v>
      </c>
      <c r="C128" s="17">
        <v>8511</v>
      </c>
      <c r="D128" s="17" t="s">
        <v>104</v>
      </c>
      <c r="E128" s="17" t="s">
        <v>116</v>
      </c>
      <c r="F128" s="17" t="s">
        <v>114</v>
      </c>
      <c r="G128" s="17" t="s">
        <v>120</v>
      </c>
      <c r="H128" s="17" t="s">
        <v>122</v>
      </c>
      <c r="I128" s="17">
        <v>120</v>
      </c>
      <c r="J128" s="34">
        <f t="shared" si="2"/>
        <v>0.12</v>
      </c>
      <c r="K128" s="54">
        <v>157680</v>
      </c>
      <c r="L128" s="24">
        <v>157.68</v>
      </c>
      <c r="M128" s="53">
        <v>42040</v>
      </c>
      <c r="N128" s="17" t="s">
        <v>122</v>
      </c>
      <c r="O128" s="17" t="s">
        <v>120</v>
      </c>
      <c r="P128" s="17" t="s">
        <v>120</v>
      </c>
      <c r="Q128" s="19">
        <v>45200</v>
      </c>
      <c r="R128" s="17">
        <f t="shared" si="3"/>
        <v>9.4767999999999972</v>
      </c>
    </row>
    <row r="129" spans="1:18" x14ac:dyDescent="0.25">
      <c r="A129" s="17" t="s">
        <v>35</v>
      </c>
      <c r="B129" s="17" t="s">
        <v>40</v>
      </c>
      <c r="C129" s="17">
        <v>8514</v>
      </c>
      <c r="D129" s="17" t="s">
        <v>105</v>
      </c>
      <c r="E129" s="17" t="s">
        <v>116</v>
      </c>
      <c r="F129" s="17" t="s">
        <v>114</v>
      </c>
      <c r="G129" s="17" t="s">
        <v>120</v>
      </c>
      <c r="H129" s="17" t="s">
        <v>122</v>
      </c>
      <c r="I129" s="17">
        <v>15</v>
      </c>
      <c r="J129" s="34">
        <f t="shared" si="2"/>
        <v>1.4999999999999999E-2</v>
      </c>
      <c r="K129" s="54">
        <v>19710</v>
      </c>
      <c r="L129" s="24">
        <v>19.71</v>
      </c>
      <c r="M129" s="17" t="s">
        <v>122</v>
      </c>
      <c r="N129" s="17" t="s">
        <v>122</v>
      </c>
      <c r="O129" s="17" t="s">
        <v>120</v>
      </c>
      <c r="P129" s="17" t="s">
        <v>120</v>
      </c>
      <c r="Q129" s="19">
        <v>45017</v>
      </c>
      <c r="R129" s="17">
        <f t="shared" si="3"/>
        <v>9.4767999999999972</v>
      </c>
    </row>
    <row r="130" spans="1:18" x14ac:dyDescent="0.25">
      <c r="A130" s="17" t="s">
        <v>33</v>
      </c>
      <c r="B130" s="17" t="s">
        <v>40</v>
      </c>
      <c r="C130" s="17">
        <v>8516</v>
      </c>
      <c r="D130" s="17" t="s">
        <v>64</v>
      </c>
      <c r="E130" s="17" t="s">
        <v>118</v>
      </c>
      <c r="F130" s="17" t="s">
        <v>114</v>
      </c>
      <c r="G130" s="17" t="s">
        <v>120</v>
      </c>
      <c r="H130" s="17" t="s">
        <v>122</v>
      </c>
      <c r="I130" s="17">
        <v>125</v>
      </c>
      <c r="J130" s="34">
        <f t="shared" si="2"/>
        <v>0.125</v>
      </c>
      <c r="K130" s="54">
        <v>164250</v>
      </c>
      <c r="L130" s="24">
        <v>164.25</v>
      </c>
      <c r="M130" s="17" t="s">
        <v>122</v>
      </c>
      <c r="N130" s="17" t="s">
        <v>122</v>
      </c>
      <c r="O130" s="17" t="s">
        <v>120</v>
      </c>
      <c r="P130" s="17" t="s">
        <v>120</v>
      </c>
      <c r="Q130" s="19">
        <v>44958</v>
      </c>
      <c r="R130" s="17">
        <f t="shared" si="3"/>
        <v>9.6017999999999972</v>
      </c>
    </row>
    <row r="131" spans="1:18" x14ac:dyDescent="0.25">
      <c r="A131" s="17" t="s">
        <v>33</v>
      </c>
      <c r="B131" s="17" t="s">
        <v>40</v>
      </c>
      <c r="C131" s="17">
        <v>8517</v>
      </c>
      <c r="D131" s="17" t="s">
        <v>106</v>
      </c>
      <c r="E131" s="17" t="s">
        <v>117</v>
      </c>
      <c r="F131" s="17" t="s">
        <v>114</v>
      </c>
      <c r="G131" s="17" t="s">
        <v>120</v>
      </c>
      <c r="H131" s="17" t="s">
        <v>122</v>
      </c>
      <c r="I131" s="17">
        <v>150</v>
      </c>
      <c r="J131" s="34">
        <f t="shared" si="2"/>
        <v>0.15</v>
      </c>
      <c r="K131" s="54">
        <v>197100</v>
      </c>
      <c r="L131" s="24">
        <v>197.1</v>
      </c>
      <c r="M131" s="17" t="s">
        <v>122</v>
      </c>
      <c r="N131" s="17" t="s">
        <v>122</v>
      </c>
      <c r="O131" s="17" t="s">
        <v>120</v>
      </c>
      <c r="P131" s="17" t="s">
        <v>120</v>
      </c>
      <c r="Q131" s="19">
        <v>44958</v>
      </c>
      <c r="R131" s="17">
        <f t="shared" si="3"/>
        <v>9.7517999999999976</v>
      </c>
    </row>
    <row r="132" spans="1:18" x14ac:dyDescent="0.25">
      <c r="A132" s="17" t="s">
        <v>34</v>
      </c>
      <c r="B132" s="17" t="s">
        <v>40</v>
      </c>
      <c r="C132" s="17">
        <v>8544</v>
      </c>
      <c r="D132" s="17" t="s">
        <v>45</v>
      </c>
      <c r="E132" s="17" t="s">
        <v>116</v>
      </c>
      <c r="F132" s="17" t="s">
        <v>114</v>
      </c>
      <c r="G132" s="17" t="s">
        <v>120</v>
      </c>
      <c r="H132" s="17" t="s">
        <v>122</v>
      </c>
      <c r="I132" s="17">
        <v>94.9</v>
      </c>
      <c r="J132" s="34">
        <f t="shared" si="2"/>
        <v>9.4900000000000012E-2</v>
      </c>
      <c r="K132" s="54">
        <v>124698.59999999999</v>
      </c>
      <c r="L132" s="24">
        <v>124.69859999999998</v>
      </c>
      <c r="M132" s="17" t="s">
        <v>122</v>
      </c>
      <c r="N132" s="17" t="s">
        <v>122</v>
      </c>
      <c r="O132" s="17" t="s">
        <v>120</v>
      </c>
      <c r="P132" s="17" t="s">
        <v>120</v>
      </c>
      <c r="Q132" s="19">
        <v>44743</v>
      </c>
      <c r="R132" s="17">
        <f t="shared" si="3"/>
        <v>9.7517999999999976</v>
      </c>
    </row>
    <row r="133" spans="1:18" x14ac:dyDescent="0.25">
      <c r="A133" s="17" t="s">
        <v>35</v>
      </c>
      <c r="B133" s="17" t="s">
        <v>40</v>
      </c>
      <c r="C133" s="17">
        <v>8546</v>
      </c>
      <c r="D133" s="17" t="s">
        <v>42</v>
      </c>
      <c r="E133" s="17" t="s">
        <v>116</v>
      </c>
      <c r="F133" s="17" t="s">
        <v>114</v>
      </c>
      <c r="G133" s="17" t="s">
        <v>120</v>
      </c>
      <c r="H133" s="17" t="s">
        <v>122</v>
      </c>
      <c r="I133" s="17">
        <v>193.2</v>
      </c>
      <c r="J133" s="34">
        <f t="shared" si="2"/>
        <v>0.19319999999999998</v>
      </c>
      <c r="K133" s="54">
        <v>253864.8</v>
      </c>
      <c r="L133" s="24">
        <v>253.8648</v>
      </c>
      <c r="M133" s="17" t="s">
        <v>122</v>
      </c>
      <c r="N133" s="17" t="s">
        <v>122</v>
      </c>
      <c r="O133" s="17" t="s">
        <v>120</v>
      </c>
      <c r="P133" s="17" t="s">
        <v>120</v>
      </c>
      <c r="Q133" s="19">
        <v>44788</v>
      </c>
      <c r="R133" s="17">
        <f t="shared" si="3"/>
        <v>9.7517999999999976</v>
      </c>
    </row>
    <row r="134" spans="1:18" x14ac:dyDescent="0.25">
      <c r="A134" s="17" t="s">
        <v>35</v>
      </c>
      <c r="B134" s="17" t="s">
        <v>40</v>
      </c>
      <c r="C134" s="17">
        <v>8558</v>
      </c>
      <c r="D134" s="17" t="s">
        <v>58</v>
      </c>
      <c r="E134" s="17" t="s">
        <v>116</v>
      </c>
      <c r="F134" s="17" t="s">
        <v>114</v>
      </c>
      <c r="G134" s="17" t="s">
        <v>120</v>
      </c>
      <c r="H134" s="17" t="s">
        <v>122</v>
      </c>
      <c r="I134" s="17">
        <v>58</v>
      </c>
      <c r="J134" s="34">
        <f t="shared" si="2"/>
        <v>5.8000000000000003E-2</v>
      </c>
      <c r="K134" s="54">
        <v>76212</v>
      </c>
      <c r="L134" s="24">
        <v>76.212000000000003</v>
      </c>
      <c r="M134" s="17" t="s">
        <v>122</v>
      </c>
      <c r="N134" s="17" t="s">
        <v>122</v>
      </c>
      <c r="O134" s="17" t="s">
        <v>120</v>
      </c>
      <c r="P134" s="17" t="s">
        <v>120</v>
      </c>
      <c r="Q134" s="19">
        <v>44788</v>
      </c>
      <c r="R134" s="17">
        <f t="shared" si="3"/>
        <v>9.7517999999999976</v>
      </c>
    </row>
    <row r="135" spans="1:18" x14ac:dyDescent="0.25">
      <c r="A135" s="17" t="s">
        <v>34</v>
      </c>
      <c r="B135" s="17" t="s">
        <v>40</v>
      </c>
      <c r="C135" s="17">
        <v>8577</v>
      </c>
      <c r="D135" s="17" t="s">
        <v>44</v>
      </c>
      <c r="E135" s="17" t="s">
        <v>116</v>
      </c>
      <c r="F135" s="17" t="s">
        <v>114</v>
      </c>
      <c r="G135" s="17" t="s">
        <v>120</v>
      </c>
      <c r="H135" s="17" t="s">
        <v>122</v>
      </c>
      <c r="I135" s="17">
        <v>100</v>
      </c>
      <c r="J135" s="34">
        <f t="shared" si="2"/>
        <v>0.1</v>
      </c>
      <c r="K135" s="54">
        <v>131400</v>
      </c>
      <c r="L135" s="24">
        <v>131.4</v>
      </c>
      <c r="M135" s="17" t="s">
        <v>122</v>
      </c>
      <c r="N135" s="17" t="s">
        <v>122</v>
      </c>
      <c r="O135" s="17" t="s">
        <v>120</v>
      </c>
      <c r="P135" s="17" t="s">
        <v>120</v>
      </c>
      <c r="Q135" s="19">
        <v>44805</v>
      </c>
      <c r="R135" s="17">
        <f t="shared" si="3"/>
        <v>9.7517999999999976</v>
      </c>
    </row>
    <row r="136" spans="1:18" x14ac:dyDescent="0.25">
      <c r="A136" s="17" t="s">
        <v>35</v>
      </c>
      <c r="B136" s="17" t="s">
        <v>40</v>
      </c>
      <c r="C136" s="17">
        <v>8582</v>
      </c>
      <c r="D136" s="17" t="s">
        <v>107</v>
      </c>
      <c r="E136" s="17" t="s">
        <v>116</v>
      </c>
      <c r="F136" s="17" t="s">
        <v>114</v>
      </c>
      <c r="G136" s="17" t="s">
        <v>120</v>
      </c>
      <c r="H136" s="17" t="s">
        <v>122</v>
      </c>
      <c r="I136" s="17">
        <v>193</v>
      </c>
      <c r="J136" s="34">
        <f t="shared" si="2"/>
        <v>0.193</v>
      </c>
      <c r="K136" s="54">
        <v>253602</v>
      </c>
      <c r="L136" s="24">
        <v>253.602</v>
      </c>
      <c r="M136" s="17" t="s">
        <v>122</v>
      </c>
      <c r="N136" s="17" t="s">
        <v>122</v>
      </c>
      <c r="O136" s="17" t="s">
        <v>120</v>
      </c>
      <c r="P136" s="17" t="s">
        <v>120</v>
      </c>
      <c r="Q136" s="19">
        <v>45017</v>
      </c>
      <c r="R136" s="17">
        <f t="shared" si="3"/>
        <v>9.7517999999999976</v>
      </c>
    </row>
    <row r="137" spans="1:18" x14ac:dyDescent="0.25">
      <c r="A137" s="17" t="s">
        <v>34</v>
      </c>
      <c r="B137" s="17" t="s">
        <v>39</v>
      </c>
      <c r="C137" s="17">
        <v>8591</v>
      </c>
      <c r="D137" s="17" t="s">
        <v>79</v>
      </c>
      <c r="E137" s="17" t="s">
        <v>116</v>
      </c>
      <c r="F137" s="17" t="s">
        <v>114</v>
      </c>
      <c r="G137" s="17" t="s">
        <v>120</v>
      </c>
      <c r="H137" s="17" t="s">
        <v>122</v>
      </c>
      <c r="I137" s="17">
        <v>100</v>
      </c>
      <c r="J137" s="34">
        <f t="shared" si="2"/>
        <v>0.1</v>
      </c>
      <c r="K137" s="54">
        <v>131400</v>
      </c>
      <c r="L137" s="24">
        <v>131.4</v>
      </c>
      <c r="M137" s="17" t="s">
        <v>122</v>
      </c>
      <c r="N137" s="17" t="s">
        <v>122</v>
      </c>
      <c r="O137" s="17" t="s">
        <v>120</v>
      </c>
      <c r="P137" s="17" t="s">
        <v>120</v>
      </c>
      <c r="Q137" s="19">
        <v>44981</v>
      </c>
      <c r="R137" s="17">
        <f t="shared" si="3"/>
        <v>9.7517999999999976</v>
      </c>
    </row>
    <row r="138" spans="1:18" x14ac:dyDescent="0.25">
      <c r="A138" s="17" t="s">
        <v>37</v>
      </c>
      <c r="B138" s="17" t="s">
        <v>40</v>
      </c>
      <c r="C138" s="17">
        <v>8592</v>
      </c>
      <c r="D138" s="17" t="s">
        <v>52</v>
      </c>
      <c r="E138" s="17" t="s">
        <v>116</v>
      </c>
      <c r="F138" s="17" t="s">
        <v>114</v>
      </c>
      <c r="G138" s="17" t="s">
        <v>120</v>
      </c>
      <c r="H138" s="17" t="s">
        <v>122</v>
      </c>
      <c r="I138" s="17">
        <v>100</v>
      </c>
      <c r="J138" s="34">
        <f t="shared" si="2"/>
        <v>0.1</v>
      </c>
      <c r="K138" s="54">
        <v>131400</v>
      </c>
      <c r="L138" s="24">
        <v>131.4</v>
      </c>
      <c r="M138" s="17" t="s">
        <v>122</v>
      </c>
      <c r="N138" s="17" t="s">
        <v>122</v>
      </c>
      <c r="O138" s="17" t="s">
        <v>120</v>
      </c>
      <c r="P138" s="17" t="s">
        <v>120</v>
      </c>
      <c r="Q138" s="19">
        <v>44826</v>
      </c>
      <c r="R138" s="17">
        <f t="shared" si="3"/>
        <v>9.7517999999999976</v>
      </c>
    </row>
    <row r="139" spans="1:18" x14ac:dyDescent="0.25">
      <c r="A139" s="17" t="s">
        <v>35</v>
      </c>
      <c r="B139" s="17" t="s">
        <v>39</v>
      </c>
      <c r="C139" s="17">
        <v>8608</v>
      </c>
      <c r="D139" s="17" t="s">
        <v>44</v>
      </c>
      <c r="E139" s="17" t="s">
        <v>119</v>
      </c>
      <c r="F139" s="17" t="s">
        <v>114</v>
      </c>
      <c r="G139" s="17" t="s">
        <v>120</v>
      </c>
      <c r="H139" s="17" t="s">
        <v>122</v>
      </c>
      <c r="I139" s="17">
        <v>200</v>
      </c>
      <c r="J139" s="34">
        <f t="shared" si="2"/>
        <v>0.2</v>
      </c>
      <c r="K139" s="54">
        <v>262800</v>
      </c>
      <c r="L139" s="24">
        <v>262.8</v>
      </c>
      <c r="M139" s="17" t="s">
        <v>122</v>
      </c>
      <c r="N139" s="17" t="s">
        <v>122</v>
      </c>
      <c r="O139" s="17" t="s">
        <v>120</v>
      </c>
      <c r="P139" s="17" t="s">
        <v>120</v>
      </c>
      <c r="Q139" s="19">
        <v>45031</v>
      </c>
      <c r="R139" s="17">
        <f t="shared" si="3"/>
        <v>9.7517999999999976</v>
      </c>
    </row>
    <row r="140" spans="1:18" x14ac:dyDescent="0.25">
      <c r="A140" s="17" t="s">
        <v>33</v>
      </c>
      <c r="B140" s="17" t="s">
        <v>40</v>
      </c>
      <c r="C140" s="17">
        <v>8611</v>
      </c>
      <c r="D140" s="17" t="s">
        <v>94</v>
      </c>
      <c r="E140" s="17" t="s">
        <v>117</v>
      </c>
      <c r="F140" s="17" t="s">
        <v>114</v>
      </c>
      <c r="G140" s="17" t="s">
        <v>120</v>
      </c>
      <c r="H140" s="17" t="s">
        <v>122</v>
      </c>
      <c r="I140" s="17">
        <v>200</v>
      </c>
      <c r="J140" s="34">
        <f t="shared" ref="J140:J158" si="4">I140/1000</f>
        <v>0.2</v>
      </c>
      <c r="K140" s="54">
        <v>262800</v>
      </c>
      <c r="L140" s="24">
        <v>262.8</v>
      </c>
      <c r="M140" s="17" t="s">
        <v>122</v>
      </c>
      <c r="N140" s="17" t="s">
        <v>122</v>
      </c>
      <c r="O140" s="17" t="s">
        <v>120</v>
      </c>
      <c r="P140" s="17" t="s">
        <v>120</v>
      </c>
      <c r="Q140" s="19">
        <v>45383</v>
      </c>
      <c r="R140" s="17">
        <f t="shared" si="3"/>
        <v>9.9517999999999969</v>
      </c>
    </row>
    <row r="141" spans="1:18" x14ac:dyDescent="0.25">
      <c r="A141" s="17" t="s">
        <v>34</v>
      </c>
      <c r="B141" s="17" t="s">
        <v>40</v>
      </c>
      <c r="C141" s="17">
        <v>8612</v>
      </c>
      <c r="D141" s="17" t="s">
        <v>108</v>
      </c>
      <c r="E141" s="17" t="s">
        <v>116</v>
      </c>
      <c r="F141" s="17" t="s">
        <v>114</v>
      </c>
      <c r="G141" s="17" t="s">
        <v>120</v>
      </c>
      <c r="H141" s="17" t="s">
        <v>122</v>
      </c>
      <c r="I141" s="17">
        <v>75</v>
      </c>
      <c r="J141" s="34">
        <f t="shared" si="4"/>
        <v>7.4999999999999997E-2</v>
      </c>
      <c r="K141" s="54">
        <v>98550</v>
      </c>
      <c r="L141" s="24">
        <v>98.55</v>
      </c>
      <c r="M141" s="17" t="s">
        <v>122</v>
      </c>
      <c r="N141" s="17" t="s">
        <v>122</v>
      </c>
      <c r="O141" s="17" t="s">
        <v>120</v>
      </c>
      <c r="P141" s="17" t="s">
        <v>120</v>
      </c>
      <c r="Q141" s="19">
        <v>45383</v>
      </c>
      <c r="R141" s="17">
        <f t="shared" ref="R141:R158" si="5">IF(A141="Selected",J141+R140,R140)</f>
        <v>9.9517999999999969</v>
      </c>
    </row>
    <row r="142" spans="1:18" x14ac:dyDescent="0.25">
      <c r="A142" s="17" t="s">
        <v>35</v>
      </c>
      <c r="B142" s="17" t="s">
        <v>39</v>
      </c>
      <c r="C142" s="17">
        <v>8614</v>
      </c>
      <c r="D142" s="17" t="s">
        <v>44</v>
      </c>
      <c r="E142" s="17" t="s">
        <v>116</v>
      </c>
      <c r="F142" s="17" t="s">
        <v>114</v>
      </c>
      <c r="G142" s="17" t="s">
        <v>120</v>
      </c>
      <c r="H142" s="17" t="s">
        <v>122</v>
      </c>
      <c r="I142" s="17">
        <v>200</v>
      </c>
      <c r="J142" s="34">
        <f t="shared" si="4"/>
        <v>0.2</v>
      </c>
      <c r="K142" s="54">
        <v>262800</v>
      </c>
      <c r="L142" s="24">
        <v>262.8</v>
      </c>
      <c r="M142" s="17" t="s">
        <v>122</v>
      </c>
      <c r="N142" s="17" t="s">
        <v>122</v>
      </c>
      <c r="O142" s="17" t="s">
        <v>120</v>
      </c>
      <c r="P142" s="17" t="s">
        <v>120</v>
      </c>
      <c r="Q142" s="19">
        <v>44998</v>
      </c>
      <c r="R142" s="17">
        <f t="shared" si="5"/>
        <v>9.9517999999999969</v>
      </c>
    </row>
    <row r="143" spans="1:18" x14ac:dyDescent="0.25">
      <c r="A143" s="17" t="s">
        <v>34</v>
      </c>
      <c r="B143" s="17" t="s">
        <v>40</v>
      </c>
      <c r="C143" s="17">
        <v>8615</v>
      </c>
      <c r="D143" s="17" t="s">
        <v>44</v>
      </c>
      <c r="E143" s="17" t="s">
        <v>117</v>
      </c>
      <c r="F143" s="17" t="s">
        <v>114</v>
      </c>
      <c r="G143" s="17" t="s">
        <v>120</v>
      </c>
      <c r="H143" s="17" t="s">
        <v>122</v>
      </c>
      <c r="I143" s="17">
        <v>50</v>
      </c>
      <c r="J143" s="34">
        <f t="shared" si="4"/>
        <v>0.05</v>
      </c>
      <c r="K143" s="54">
        <v>65700</v>
      </c>
      <c r="L143" s="24">
        <v>65.7</v>
      </c>
      <c r="M143" s="17" t="s">
        <v>122</v>
      </c>
      <c r="N143" s="17" t="s">
        <v>122</v>
      </c>
      <c r="O143" s="17" t="s">
        <v>120</v>
      </c>
      <c r="P143" s="17" t="s">
        <v>120</v>
      </c>
      <c r="Q143" s="19">
        <v>44805</v>
      </c>
      <c r="R143" s="17">
        <f t="shared" si="5"/>
        <v>9.9517999999999969</v>
      </c>
    </row>
    <row r="144" spans="1:18" x14ac:dyDescent="0.25">
      <c r="A144" s="17" t="s">
        <v>35</v>
      </c>
      <c r="B144" s="17" t="s">
        <v>40</v>
      </c>
      <c r="C144" s="17">
        <v>8616</v>
      </c>
      <c r="D144" s="17" t="s">
        <v>109</v>
      </c>
      <c r="E144" s="17" t="s">
        <v>119</v>
      </c>
      <c r="F144" s="17" t="s">
        <v>114</v>
      </c>
      <c r="G144" s="17" t="s">
        <v>120</v>
      </c>
      <c r="H144" s="17" t="s">
        <v>122</v>
      </c>
      <c r="I144" s="17">
        <v>28.8</v>
      </c>
      <c r="J144" s="34">
        <f t="shared" si="4"/>
        <v>2.8799999999999999E-2</v>
      </c>
      <c r="K144" s="54">
        <v>37843.199999999997</v>
      </c>
      <c r="L144" s="24">
        <v>37.843199999999996</v>
      </c>
      <c r="M144" s="17" t="s">
        <v>122</v>
      </c>
      <c r="N144" s="17" t="s">
        <v>122</v>
      </c>
      <c r="O144" s="17" t="s">
        <v>120</v>
      </c>
      <c r="P144" s="17" t="s">
        <v>120</v>
      </c>
      <c r="Q144" s="19">
        <v>44804</v>
      </c>
      <c r="R144" s="17">
        <f t="shared" si="5"/>
        <v>9.9517999999999969</v>
      </c>
    </row>
    <row r="145" spans="1:18" x14ac:dyDescent="0.25">
      <c r="A145" s="17" t="s">
        <v>34</v>
      </c>
      <c r="B145" s="17" t="s">
        <v>39</v>
      </c>
      <c r="C145" s="17">
        <v>8617</v>
      </c>
      <c r="D145" s="17" t="s">
        <v>110</v>
      </c>
      <c r="E145" s="17" t="s">
        <v>118</v>
      </c>
      <c r="F145" s="17" t="s">
        <v>114</v>
      </c>
      <c r="G145" s="17" t="s">
        <v>120</v>
      </c>
      <c r="H145" s="17" t="s">
        <v>122</v>
      </c>
      <c r="I145" s="17">
        <v>200</v>
      </c>
      <c r="J145" s="34">
        <f t="shared" si="4"/>
        <v>0.2</v>
      </c>
      <c r="K145" s="54">
        <v>262800</v>
      </c>
      <c r="L145" s="24">
        <v>262.8</v>
      </c>
      <c r="M145" s="17" t="s">
        <v>122</v>
      </c>
      <c r="N145" s="17" t="s">
        <v>122</v>
      </c>
      <c r="O145" s="17" t="s">
        <v>120</v>
      </c>
      <c r="P145" s="17" t="s">
        <v>120</v>
      </c>
      <c r="Q145" s="19">
        <v>44986</v>
      </c>
      <c r="R145" s="17">
        <f t="shared" si="5"/>
        <v>9.9517999999999969</v>
      </c>
    </row>
    <row r="146" spans="1:18" x14ac:dyDescent="0.25">
      <c r="A146" s="17" t="s">
        <v>34</v>
      </c>
      <c r="B146" s="17" t="s">
        <v>39</v>
      </c>
      <c r="C146" s="17">
        <v>8620</v>
      </c>
      <c r="D146" s="17" t="s">
        <v>110</v>
      </c>
      <c r="E146" s="17" t="s">
        <v>116</v>
      </c>
      <c r="F146" s="17" t="s">
        <v>114</v>
      </c>
      <c r="G146" s="17" t="s">
        <v>120</v>
      </c>
      <c r="H146" s="17" t="s">
        <v>122</v>
      </c>
      <c r="I146" s="17">
        <v>100</v>
      </c>
      <c r="J146" s="34">
        <f t="shared" si="4"/>
        <v>0.1</v>
      </c>
      <c r="K146" s="54">
        <v>131400</v>
      </c>
      <c r="L146" s="24">
        <v>131.4</v>
      </c>
      <c r="M146" s="17" t="s">
        <v>122</v>
      </c>
      <c r="N146" s="17" t="s">
        <v>122</v>
      </c>
      <c r="O146" s="17" t="s">
        <v>120</v>
      </c>
      <c r="P146" s="17" t="s">
        <v>120</v>
      </c>
      <c r="Q146" s="19">
        <v>44986</v>
      </c>
      <c r="R146" s="17">
        <f t="shared" si="5"/>
        <v>9.9517999999999969</v>
      </c>
    </row>
    <row r="147" spans="1:18" x14ac:dyDescent="0.25">
      <c r="A147" s="17" t="s">
        <v>34</v>
      </c>
      <c r="B147" s="17" t="s">
        <v>40</v>
      </c>
      <c r="C147" s="17">
        <v>8622</v>
      </c>
      <c r="D147" s="17" t="s">
        <v>79</v>
      </c>
      <c r="E147" s="17" t="s">
        <v>116</v>
      </c>
      <c r="F147" s="17" t="s">
        <v>114</v>
      </c>
      <c r="G147" s="17" t="s">
        <v>120</v>
      </c>
      <c r="H147" s="17" t="s">
        <v>122</v>
      </c>
      <c r="I147" s="17">
        <v>129.6</v>
      </c>
      <c r="J147" s="34">
        <f t="shared" si="4"/>
        <v>0.12959999999999999</v>
      </c>
      <c r="K147" s="54">
        <v>170294.39999999999</v>
      </c>
      <c r="L147" s="24">
        <v>170.2944</v>
      </c>
      <c r="M147" s="17" t="s">
        <v>122</v>
      </c>
      <c r="N147" s="17" t="s">
        <v>122</v>
      </c>
      <c r="O147" s="17" t="s">
        <v>120</v>
      </c>
      <c r="P147" s="17" t="s">
        <v>120</v>
      </c>
      <c r="Q147" s="19">
        <v>44866</v>
      </c>
      <c r="R147" s="17">
        <f t="shared" si="5"/>
        <v>9.9517999999999969</v>
      </c>
    </row>
    <row r="148" spans="1:18" x14ac:dyDescent="0.25">
      <c r="A148" s="17" t="s">
        <v>34</v>
      </c>
      <c r="B148" s="17" t="s">
        <v>40</v>
      </c>
      <c r="C148" s="17">
        <v>8625</v>
      </c>
      <c r="D148" s="17" t="s">
        <v>62</v>
      </c>
      <c r="E148" s="17" t="s">
        <v>118</v>
      </c>
      <c r="F148" s="17" t="s">
        <v>114</v>
      </c>
      <c r="G148" s="17" t="s">
        <v>120</v>
      </c>
      <c r="H148" s="17" t="s">
        <v>122</v>
      </c>
      <c r="I148" s="17">
        <v>50</v>
      </c>
      <c r="J148" s="34">
        <f t="shared" si="4"/>
        <v>0.05</v>
      </c>
      <c r="K148" s="54">
        <v>65700</v>
      </c>
      <c r="L148" s="24">
        <v>65.7</v>
      </c>
      <c r="M148" s="17" t="s">
        <v>122</v>
      </c>
      <c r="N148" s="17" t="s">
        <v>122</v>
      </c>
      <c r="O148" s="17" t="s">
        <v>120</v>
      </c>
      <c r="P148" s="17" t="s">
        <v>120</v>
      </c>
      <c r="Q148" s="19">
        <v>45229</v>
      </c>
      <c r="R148" s="17">
        <f t="shared" si="5"/>
        <v>9.9517999999999969</v>
      </c>
    </row>
    <row r="149" spans="1:18" x14ac:dyDescent="0.25">
      <c r="A149" s="17" t="s">
        <v>34</v>
      </c>
      <c r="B149" s="17" t="s">
        <v>39</v>
      </c>
      <c r="C149" s="17">
        <v>8633</v>
      </c>
      <c r="D149" s="17" t="s">
        <v>111</v>
      </c>
      <c r="E149" s="17" t="s">
        <v>116</v>
      </c>
      <c r="F149" s="17" t="s">
        <v>114</v>
      </c>
      <c r="G149" s="17" t="s">
        <v>120</v>
      </c>
      <c r="H149" s="17" t="s">
        <v>122</v>
      </c>
      <c r="I149" s="17">
        <v>200</v>
      </c>
      <c r="J149" s="34">
        <f t="shared" si="4"/>
        <v>0.2</v>
      </c>
      <c r="K149" s="54">
        <v>262800</v>
      </c>
      <c r="L149" s="24">
        <v>262.8</v>
      </c>
      <c r="M149" s="17" t="s">
        <v>122</v>
      </c>
      <c r="N149" s="17" t="s">
        <v>122</v>
      </c>
      <c r="O149" s="17" t="s">
        <v>120</v>
      </c>
      <c r="P149" s="17" t="s">
        <v>120</v>
      </c>
      <c r="Q149" s="19">
        <v>45383</v>
      </c>
      <c r="R149" s="17">
        <f t="shared" si="5"/>
        <v>9.9517999999999969</v>
      </c>
    </row>
    <row r="150" spans="1:18" x14ac:dyDescent="0.25">
      <c r="A150" s="17" t="s">
        <v>34</v>
      </c>
      <c r="B150" s="17" t="s">
        <v>40</v>
      </c>
      <c r="C150" s="17">
        <v>8634</v>
      </c>
      <c r="D150" s="17" t="s">
        <v>58</v>
      </c>
      <c r="E150" s="17" t="s">
        <v>116</v>
      </c>
      <c r="F150" s="17" t="s">
        <v>114</v>
      </c>
      <c r="G150" s="17" t="s">
        <v>120</v>
      </c>
      <c r="H150" s="17" t="s">
        <v>122</v>
      </c>
      <c r="I150" s="17">
        <v>100</v>
      </c>
      <c r="J150" s="34">
        <f t="shared" si="4"/>
        <v>0.1</v>
      </c>
      <c r="K150" s="54">
        <v>131400</v>
      </c>
      <c r="L150" s="24">
        <v>131.4</v>
      </c>
      <c r="M150" s="17" t="s">
        <v>122</v>
      </c>
      <c r="N150" s="17" t="s">
        <v>122</v>
      </c>
      <c r="O150" s="17" t="s">
        <v>120</v>
      </c>
      <c r="P150" s="17" t="s">
        <v>120</v>
      </c>
      <c r="Q150" s="19">
        <v>45383</v>
      </c>
      <c r="R150" s="17">
        <f t="shared" si="5"/>
        <v>9.9517999999999969</v>
      </c>
    </row>
    <row r="151" spans="1:18" x14ac:dyDescent="0.25">
      <c r="A151" s="17" t="s">
        <v>34</v>
      </c>
      <c r="B151" s="17" t="s">
        <v>39</v>
      </c>
      <c r="C151" s="17">
        <v>8658</v>
      </c>
      <c r="D151" s="17" t="s">
        <v>44</v>
      </c>
      <c r="E151" s="17" t="s">
        <v>117</v>
      </c>
      <c r="F151" s="17" t="s">
        <v>114</v>
      </c>
      <c r="G151" s="17" t="s">
        <v>120</v>
      </c>
      <c r="H151" s="17" t="s">
        <v>122</v>
      </c>
      <c r="I151" s="17">
        <v>150</v>
      </c>
      <c r="J151" s="34">
        <f t="shared" si="4"/>
        <v>0.15</v>
      </c>
      <c r="K151" s="54">
        <v>197100</v>
      </c>
      <c r="L151" s="24">
        <v>197.1</v>
      </c>
      <c r="M151" s="53">
        <v>218387</v>
      </c>
      <c r="N151" s="17" t="s">
        <v>122</v>
      </c>
      <c r="O151" s="17" t="s">
        <v>120</v>
      </c>
      <c r="P151" s="17" t="s">
        <v>120</v>
      </c>
      <c r="Q151" s="19">
        <v>44835</v>
      </c>
      <c r="R151" s="17">
        <f t="shared" si="5"/>
        <v>9.9517999999999969</v>
      </c>
    </row>
    <row r="152" spans="1:18" x14ac:dyDescent="0.25">
      <c r="A152" s="17" t="s">
        <v>35</v>
      </c>
      <c r="B152" s="17" t="s">
        <v>40</v>
      </c>
      <c r="C152" s="17">
        <v>8675</v>
      </c>
      <c r="D152" s="17" t="s">
        <v>112</v>
      </c>
      <c r="E152" s="17" t="s">
        <v>116</v>
      </c>
      <c r="F152" s="17" t="s">
        <v>114</v>
      </c>
      <c r="G152" s="17" t="s">
        <v>120</v>
      </c>
      <c r="H152" s="17" t="s">
        <v>122</v>
      </c>
      <c r="I152" s="17">
        <v>200</v>
      </c>
      <c r="J152" s="34">
        <f t="shared" si="4"/>
        <v>0.2</v>
      </c>
      <c r="K152" s="54">
        <v>262800</v>
      </c>
      <c r="L152" s="24">
        <v>262.8</v>
      </c>
      <c r="M152" s="17" t="s">
        <v>122</v>
      </c>
      <c r="N152" s="17" t="s">
        <v>122</v>
      </c>
      <c r="O152" s="17" t="s">
        <v>120</v>
      </c>
      <c r="P152" s="17" t="s">
        <v>120</v>
      </c>
      <c r="Q152" s="19">
        <v>45383</v>
      </c>
      <c r="R152" s="17">
        <f t="shared" si="5"/>
        <v>9.9517999999999969</v>
      </c>
    </row>
    <row r="153" spans="1:18" x14ac:dyDescent="0.25">
      <c r="A153" s="17" t="s">
        <v>34</v>
      </c>
      <c r="B153" s="17" t="s">
        <v>40</v>
      </c>
      <c r="C153" s="17">
        <v>8677</v>
      </c>
      <c r="D153" s="17" t="s">
        <v>108</v>
      </c>
      <c r="E153" s="17" t="s">
        <v>118</v>
      </c>
      <c r="F153" s="17" t="s">
        <v>114</v>
      </c>
      <c r="G153" s="17" t="s">
        <v>120</v>
      </c>
      <c r="H153" s="17" t="s">
        <v>122</v>
      </c>
      <c r="I153" s="17">
        <v>69</v>
      </c>
      <c r="J153" s="34">
        <f t="shared" si="4"/>
        <v>6.9000000000000006E-2</v>
      </c>
      <c r="K153" s="54">
        <v>90666</v>
      </c>
      <c r="L153" s="24">
        <v>90.665999999999997</v>
      </c>
      <c r="M153" s="17" t="s">
        <v>122</v>
      </c>
      <c r="N153" s="17" t="s">
        <v>122</v>
      </c>
      <c r="O153" s="17" t="s">
        <v>120</v>
      </c>
      <c r="P153" s="17" t="s">
        <v>120</v>
      </c>
      <c r="Q153" s="19">
        <v>45383</v>
      </c>
      <c r="R153" s="17">
        <f t="shared" si="5"/>
        <v>9.9517999999999969</v>
      </c>
    </row>
    <row r="154" spans="1:18" x14ac:dyDescent="0.25">
      <c r="A154" s="17" t="s">
        <v>34</v>
      </c>
      <c r="B154" s="17" t="s">
        <v>40</v>
      </c>
      <c r="C154" s="17">
        <v>8679</v>
      </c>
      <c r="D154" s="17" t="s">
        <v>108</v>
      </c>
      <c r="E154" s="17" t="s">
        <v>118</v>
      </c>
      <c r="F154" s="17" t="s">
        <v>114</v>
      </c>
      <c r="G154" s="17" t="s">
        <v>120</v>
      </c>
      <c r="H154" s="17" t="s">
        <v>122</v>
      </c>
      <c r="I154" s="17">
        <v>34</v>
      </c>
      <c r="J154" s="34">
        <f t="shared" si="4"/>
        <v>3.4000000000000002E-2</v>
      </c>
      <c r="K154" s="54">
        <v>44676</v>
      </c>
      <c r="L154" s="24">
        <v>44.676000000000002</v>
      </c>
      <c r="M154" s="17" t="s">
        <v>122</v>
      </c>
      <c r="N154" s="17" t="s">
        <v>122</v>
      </c>
      <c r="O154" s="17" t="s">
        <v>120</v>
      </c>
      <c r="P154" s="17" t="s">
        <v>120</v>
      </c>
      <c r="Q154" s="19">
        <v>45383</v>
      </c>
      <c r="R154" s="17">
        <f t="shared" si="5"/>
        <v>9.9517999999999969</v>
      </c>
    </row>
    <row r="155" spans="1:18" x14ac:dyDescent="0.25">
      <c r="A155" s="17" t="s">
        <v>35</v>
      </c>
      <c r="B155" s="17" t="s">
        <v>40</v>
      </c>
      <c r="C155" s="17">
        <v>8681</v>
      </c>
      <c r="D155" s="17" t="s">
        <v>113</v>
      </c>
      <c r="E155" s="17" t="s">
        <v>116</v>
      </c>
      <c r="F155" s="17" t="s">
        <v>114</v>
      </c>
      <c r="G155" s="17" t="s">
        <v>120</v>
      </c>
      <c r="H155" s="17" t="s">
        <v>122</v>
      </c>
      <c r="I155" s="17">
        <v>200</v>
      </c>
      <c r="J155" s="34">
        <f t="shared" si="4"/>
        <v>0.2</v>
      </c>
      <c r="K155" s="54">
        <v>262800</v>
      </c>
      <c r="L155" s="24">
        <v>262.8</v>
      </c>
      <c r="M155" s="17" t="s">
        <v>122</v>
      </c>
      <c r="N155" s="17" t="s">
        <v>122</v>
      </c>
      <c r="O155" s="17" t="s">
        <v>120</v>
      </c>
      <c r="P155" s="17" t="s">
        <v>120</v>
      </c>
      <c r="Q155" s="19">
        <v>45078</v>
      </c>
      <c r="R155" s="17">
        <f t="shared" si="5"/>
        <v>9.9517999999999969</v>
      </c>
    </row>
    <row r="156" spans="1:18" x14ac:dyDescent="0.25">
      <c r="A156" s="17" t="s">
        <v>34</v>
      </c>
      <c r="B156" s="17" t="s">
        <v>40</v>
      </c>
      <c r="C156" s="17">
        <v>8682</v>
      </c>
      <c r="D156" s="17" t="s">
        <v>112</v>
      </c>
      <c r="E156" s="17" t="s">
        <v>116</v>
      </c>
      <c r="F156" s="17" t="s">
        <v>114</v>
      </c>
      <c r="G156" s="17" t="s">
        <v>120</v>
      </c>
      <c r="H156" s="17" t="s">
        <v>122</v>
      </c>
      <c r="I156" s="17">
        <v>100</v>
      </c>
      <c r="J156" s="34">
        <f t="shared" si="4"/>
        <v>0.1</v>
      </c>
      <c r="K156" s="54">
        <v>131400</v>
      </c>
      <c r="L156" s="24">
        <v>131.4</v>
      </c>
      <c r="M156" s="17" t="s">
        <v>122</v>
      </c>
      <c r="N156" s="17" t="s">
        <v>122</v>
      </c>
      <c r="O156" s="17" t="s">
        <v>120</v>
      </c>
      <c r="P156" s="17" t="s">
        <v>120</v>
      </c>
      <c r="Q156" s="19">
        <v>44835</v>
      </c>
      <c r="R156" s="17">
        <f t="shared" si="5"/>
        <v>9.9517999999999969</v>
      </c>
    </row>
    <row r="157" spans="1:18" x14ac:dyDescent="0.25">
      <c r="A157" s="17" t="s">
        <v>34</v>
      </c>
      <c r="B157" s="17" t="s">
        <v>39</v>
      </c>
      <c r="C157" s="17">
        <v>8686</v>
      </c>
      <c r="D157" s="17" t="s">
        <v>64</v>
      </c>
      <c r="E157" s="17" t="s">
        <v>116</v>
      </c>
      <c r="F157" s="17" t="s">
        <v>114</v>
      </c>
      <c r="G157" s="17" t="s">
        <v>120</v>
      </c>
      <c r="H157" s="17" t="s">
        <v>122</v>
      </c>
      <c r="I157" s="17">
        <v>200</v>
      </c>
      <c r="J157" s="34">
        <f t="shared" si="4"/>
        <v>0.2</v>
      </c>
      <c r="K157" s="54">
        <v>262800</v>
      </c>
      <c r="L157" s="24">
        <v>262.8</v>
      </c>
      <c r="M157" s="17" t="s">
        <v>122</v>
      </c>
      <c r="N157" s="17" t="s">
        <v>122</v>
      </c>
      <c r="O157" s="17" t="s">
        <v>120</v>
      </c>
      <c r="P157" s="17" t="s">
        <v>120</v>
      </c>
      <c r="Q157" s="19">
        <v>44896</v>
      </c>
      <c r="R157" s="17">
        <f t="shared" si="5"/>
        <v>9.9517999999999969</v>
      </c>
    </row>
    <row r="158" spans="1:18" x14ac:dyDescent="0.25">
      <c r="A158" s="17" t="s">
        <v>34</v>
      </c>
      <c r="B158" s="17" t="s">
        <v>39</v>
      </c>
      <c r="C158" s="17">
        <v>8692</v>
      </c>
      <c r="D158" s="17" t="s">
        <v>110</v>
      </c>
      <c r="E158" s="17" t="s">
        <v>116</v>
      </c>
      <c r="F158" s="17" t="s">
        <v>114</v>
      </c>
      <c r="G158" s="17" t="s">
        <v>120</v>
      </c>
      <c r="H158" s="17" t="s">
        <v>122</v>
      </c>
      <c r="I158" s="17">
        <v>100</v>
      </c>
      <c r="J158" s="34">
        <f t="shared" si="4"/>
        <v>0.1</v>
      </c>
      <c r="K158" s="54">
        <v>131400</v>
      </c>
      <c r="L158" s="24">
        <v>131.4</v>
      </c>
      <c r="M158" s="17" t="s">
        <v>122</v>
      </c>
      <c r="N158" s="17" t="s">
        <v>122</v>
      </c>
      <c r="O158" s="17" t="s">
        <v>120</v>
      </c>
      <c r="P158" s="17" t="s">
        <v>120</v>
      </c>
      <c r="Q158" s="19">
        <v>44986</v>
      </c>
      <c r="R158" s="17">
        <f t="shared" si="5"/>
        <v>9.9517999999999969</v>
      </c>
    </row>
    <row r="159" spans="1:18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</row>
  </sheetData>
  <autoFilter ref="A10:T158" xr:uid="{909C7C6B-E065-4B96-BA1E-9475ED1EB0D8}"/>
  <mergeCells count="4">
    <mergeCell ref="A1:T1"/>
    <mergeCell ref="A2:T2"/>
    <mergeCell ref="A3:T3"/>
    <mergeCell ref="A4:T4"/>
  </mergeCells>
  <conditionalFormatting sqref="A11:R158">
    <cfRule type="expression" dxfId="8" priority="1">
      <formula>$A11="Withdrawn"</formula>
    </cfRule>
    <cfRule type="expression" dxfId="7" priority="2">
      <formula>$A11="Declined"</formula>
    </cfRule>
    <cfRule type="expression" dxfId="6" priority="3">
      <formula>$A11="Disqualified"</formula>
    </cfRule>
  </conditionalFormatting>
  <printOptions gridLines="1"/>
  <pageMargins left="0.32802083333333332" right="0.51" top="1.0093749999999999" bottom="0.75" header="0.4" footer="0.3"/>
  <pageSetup scale="51" fitToHeight="0" orientation="landscape"/>
  <headerFooter>
    <oddHeader>&amp;RThe Connecticut Light and Power Company dba Eversource Energy
Docket No. 21-08-03
Compliance - Order 18
September 28, 2022
Exhibit B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L58"/>
  <sheetViews>
    <sheetView view="pageLayout" zoomScale="90" zoomScaleNormal="85" zoomScalePageLayoutView="90" workbookViewId="0">
      <selection activeCell="E8" sqref="E8"/>
    </sheetView>
  </sheetViews>
  <sheetFormatPr defaultColWidth="9.140625" defaultRowHeight="12.75" x14ac:dyDescent="0.2"/>
  <cols>
    <col min="1" max="1" width="11" style="4" customWidth="1"/>
    <col min="2" max="2" width="12.5703125" style="4" customWidth="1"/>
    <col min="3" max="3" width="8.140625" style="4" customWidth="1"/>
    <col min="4" max="4" width="13.42578125" style="4" customWidth="1"/>
    <col min="5" max="5" width="16.85546875" style="4" customWidth="1"/>
    <col min="6" max="6" width="13.7109375" style="4" customWidth="1"/>
    <col min="7" max="7" width="10.7109375" style="4" customWidth="1"/>
    <col min="8" max="8" width="20.5703125" style="4" customWidth="1"/>
    <col min="9" max="9" width="10.28515625" style="4" customWidth="1"/>
    <col min="10" max="10" width="12.28515625" style="4" customWidth="1"/>
    <col min="11" max="11" width="14.5703125" style="4" customWidth="1"/>
    <col min="12" max="12" width="14.42578125" style="4" customWidth="1"/>
    <col min="13" max="13" width="15.85546875" style="4" customWidth="1"/>
    <col min="14" max="14" width="16.7109375" style="4" customWidth="1"/>
    <col min="15" max="15" width="10.5703125" style="4" customWidth="1"/>
    <col min="16" max="16" width="12.85546875" style="4" customWidth="1"/>
    <col min="17" max="17" width="14.5703125" style="4" customWidth="1"/>
    <col min="18" max="18" width="15.85546875" style="4" customWidth="1"/>
    <col min="19" max="52" width="9.140625" style="4"/>
    <col min="53" max="53" width="15.42578125" style="4" customWidth="1"/>
    <col min="54" max="16384" width="9.140625" style="4"/>
  </cols>
  <sheetData>
    <row r="1" spans="1:26" ht="22.5" x14ac:dyDescent="0.45">
      <c r="A1" s="55" t="s">
        <v>157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26" s="5" customFormat="1" ht="18.75" x14ac:dyDescent="0.4">
      <c r="A2" s="56" t="s">
        <v>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7"/>
      <c r="O2" s="57"/>
      <c r="P2" s="57"/>
      <c r="Q2" s="57"/>
      <c r="R2" s="57"/>
      <c r="S2" s="57"/>
      <c r="T2" s="8"/>
    </row>
    <row r="3" spans="1:26" s="5" customFormat="1" ht="18.75" x14ac:dyDescent="0.4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7"/>
      <c r="O3" s="57"/>
      <c r="P3" s="57"/>
      <c r="Q3" s="57"/>
      <c r="R3" s="57"/>
      <c r="S3" s="57"/>
      <c r="T3" s="8"/>
    </row>
    <row r="4" spans="1:26" s="5" customFormat="1" ht="18.75" x14ac:dyDescent="0.4">
      <c r="A4" s="58" t="s">
        <v>159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7"/>
      <c r="O4" s="57"/>
      <c r="P4" s="57"/>
      <c r="Q4" s="57"/>
      <c r="R4" s="57"/>
      <c r="S4" s="57"/>
      <c r="T4" s="8"/>
    </row>
    <row r="5" spans="1:26" s="5" customFormat="1" ht="15" x14ac:dyDescent="0.25">
      <c r="A5" s="1"/>
      <c r="B5" s="1"/>
      <c r="C5" s="1"/>
      <c r="D5" s="1"/>
      <c r="E5" s="1"/>
      <c r="F5"/>
      <c r="G5"/>
      <c r="H5"/>
      <c r="I5"/>
      <c r="J5"/>
      <c r="K5"/>
      <c r="L5"/>
      <c r="M5" s="16"/>
      <c r="N5" s="6"/>
      <c r="O5" s="7"/>
      <c r="P5" s="9"/>
      <c r="Q5" s="9"/>
      <c r="R5" s="8"/>
      <c r="S5" s="8"/>
      <c r="T5" s="8"/>
    </row>
    <row r="6" spans="1:26" customFormat="1" ht="15" x14ac:dyDescent="0.25">
      <c r="A6" s="1"/>
      <c r="B6" s="1"/>
      <c r="C6" s="1"/>
      <c r="D6" s="1"/>
      <c r="E6" s="1"/>
      <c r="J6" s="4"/>
      <c r="K6" s="4"/>
      <c r="L6" s="4"/>
      <c r="N6" s="4"/>
      <c r="O6" s="4"/>
      <c r="P6" s="45" t="s">
        <v>29</v>
      </c>
      <c r="Q6" s="2"/>
      <c r="R6" s="48">
        <v>12</v>
      </c>
    </row>
    <row r="7" spans="1:26" customFormat="1" ht="15" x14ac:dyDescent="0.25">
      <c r="A7" s="1"/>
      <c r="B7" s="1"/>
      <c r="C7" s="1"/>
      <c r="D7" s="1"/>
      <c r="E7" s="1"/>
      <c r="J7" s="4"/>
      <c r="K7" s="4"/>
      <c r="L7" s="4"/>
      <c r="N7" s="4"/>
      <c r="O7" s="4"/>
      <c r="P7" s="45" t="s">
        <v>25</v>
      </c>
      <c r="Q7" s="2"/>
      <c r="R7" s="4">
        <v>0.79500000000000004</v>
      </c>
    </row>
    <row r="8" spans="1:26" customFormat="1" ht="15.75" thickBot="1" x14ac:dyDescent="0.3">
      <c r="A8" s="1"/>
      <c r="B8" s="1"/>
      <c r="C8" s="1"/>
      <c r="D8" s="1"/>
      <c r="E8" s="1"/>
      <c r="J8" s="4"/>
      <c r="K8" s="4"/>
      <c r="L8" s="4"/>
      <c r="N8" s="4"/>
      <c r="O8" s="4"/>
      <c r="P8" s="42" t="s">
        <v>27</v>
      </c>
      <c r="Q8" s="46"/>
      <c r="R8" s="52">
        <v>12.77</v>
      </c>
    </row>
    <row r="9" spans="1:26" customFormat="1" ht="15" x14ac:dyDescent="0.25">
      <c r="A9" s="1"/>
      <c r="B9" s="1"/>
      <c r="C9" s="1"/>
      <c r="D9" s="1"/>
      <c r="E9" s="1"/>
      <c r="J9" s="4"/>
      <c r="K9" s="4"/>
      <c r="L9" s="4"/>
      <c r="N9" s="4"/>
      <c r="O9" s="4"/>
      <c r="P9" s="43" t="s">
        <v>28</v>
      </c>
      <c r="Q9" s="2"/>
      <c r="R9" s="4">
        <v>2.5000000000000001E-2</v>
      </c>
    </row>
    <row r="10" spans="1:26" customFormat="1" ht="15" x14ac:dyDescent="0.25">
      <c r="A10" s="1"/>
      <c r="B10" s="1"/>
      <c r="C10" s="1"/>
      <c r="D10" s="1"/>
      <c r="E10" s="1"/>
      <c r="J10" s="4"/>
      <c r="K10" s="4"/>
      <c r="L10" s="4"/>
      <c r="N10" s="2"/>
      <c r="O10" s="2"/>
      <c r="P10" s="43"/>
      <c r="Q10" s="34"/>
    </row>
    <row r="11" spans="1:26" customFormat="1" ht="75" x14ac:dyDescent="0.25">
      <c r="A11" s="23" t="s">
        <v>10</v>
      </c>
      <c r="B11" s="23" t="s">
        <v>5</v>
      </c>
      <c r="C11" s="23" t="s">
        <v>32</v>
      </c>
      <c r="D11" s="23" t="s">
        <v>0</v>
      </c>
      <c r="E11" s="23" t="s">
        <v>1</v>
      </c>
      <c r="F11" s="23" t="s">
        <v>3</v>
      </c>
      <c r="G11" s="23" t="s">
        <v>8</v>
      </c>
      <c r="H11" s="23" t="s">
        <v>19</v>
      </c>
      <c r="I11" s="23" t="s">
        <v>13</v>
      </c>
      <c r="J11" s="23" t="s">
        <v>14</v>
      </c>
      <c r="K11" s="23" t="s">
        <v>6</v>
      </c>
      <c r="L11" s="23" t="s">
        <v>7</v>
      </c>
      <c r="M11" s="23" t="s">
        <v>20</v>
      </c>
      <c r="N11" s="23" t="s">
        <v>21</v>
      </c>
      <c r="O11" s="23" t="s">
        <v>22</v>
      </c>
      <c r="P11" s="23" t="s">
        <v>23</v>
      </c>
      <c r="Q11" s="23" t="s">
        <v>11</v>
      </c>
      <c r="R11" s="23" t="s">
        <v>24</v>
      </c>
      <c r="S11" s="2"/>
      <c r="T11" s="2"/>
    </row>
    <row r="12" spans="1:26" s="26" customFormat="1" ht="14.25" customHeight="1" x14ac:dyDescent="0.25">
      <c r="A12" s="17" t="s">
        <v>35</v>
      </c>
      <c r="B12" s="17" t="s">
        <v>39</v>
      </c>
      <c r="C12" s="17">
        <v>8518</v>
      </c>
      <c r="D12" s="17" t="s">
        <v>143</v>
      </c>
      <c r="E12" s="17" t="s">
        <v>116</v>
      </c>
      <c r="F12" s="17" t="s">
        <v>114</v>
      </c>
      <c r="G12" s="17" t="s">
        <v>120</v>
      </c>
      <c r="H12" s="17" t="s">
        <v>122</v>
      </c>
      <c r="I12" s="17">
        <v>385</v>
      </c>
      <c r="J12" s="34">
        <v>0.38500000000000001</v>
      </c>
      <c r="K12" s="54">
        <v>505890</v>
      </c>
      <c r="L12" s="24">
        <v>505.89</v>
      </c>
      <c r="M12" s="54" t="s">
        <v>122</v>
      </c>
      <c r="N12" s="54" t="s">
        <v>122</v>
      </c>
      <c r="O12" s="17" t="s">
        <v>120</v>
      </c>
      <c r="P12" s="17" t="s">
        <v>120</v>
      </c>
      <c r="Q12" s="19">
        <v>44926</v>
      </c>
      <c r="R12" s="34">
        <v>0</v>
      </c>
      <c r="S12" s="25"/>
      <c r="T12" s="25"/>
    </row>
    <row r="13" spans="1:26" s="26" customFormat="1" ht="14.25" customHeight="1" x14ac:dyDescent="0.25">
      <c r="A13" s="17" t="s">
        <v>38</v>
      </c>
      <c r="B13" s="17" t="s">
        <v>39</v>
      </c>
      <c r="C13" s="17">
        <v>8523</v>
      </c>
      <c r="D13" s="17" t="s">
        <v>104</v>
      </c>
      <c r="E13" s="17" t="s">
        <v>116</v>
      </c>
      <c r="F13" s="17" t="s">
        <v>114</v>
      </c>
      <c r="G13" s="17" t="s">
        <v>121</v>
      </c>
      <c r="H13" s="17" t="s">
        <v>126</v>
      </c>
      <c r="I13" s="17">
        <v>250</v>
      </c>
      <c r="J13" s="34">
        <v>0.25</v>
      </c>
      <c r="K13" s="54">
        <v>328500</v>
      </c>
      <c r="L13" s="24">
        <v>328.5</v>
      </c>
      <c r="M13" s="54" t="s">
        <v>122</v>
      </c>
      <c r="N13" s="54" t="s">
        <v>122</v>
      </c>
      <c r="O13" s="17" t="s">
        <v>120</v>
      </c>
      <c r="P13" s="17" t="s">
        <v>120</v>
      </c>
      <c r="Q13" s="19">
        <v>45396</v>
      </c>
      <c r="R13" s="34">
        <v>0</v>
      </c>
      <c r="S13" s="25"/>
      <c r="T13" s="25"/>
    </row>
    <row r="14" spans="1:26" s="26" customFormat="1" ht="14.25" customHeight="1" x14ac:dyDescent="0.25">
      <c r="A14" s="17" t="s">
        <v>33</v>
      </c>
      <c r="B14" s="17" t="s">
        <v>39</v>
      </c>
      <c r="C14" s="17">
        <v>8528</v>
      </c>
      <c r="D14" s="17" t="s">
        <v>144</v>
      </c>
      <c r="E14" s="17" t="s">
        <v>117</v>
      </c>
      <c r="F14" s="17" t="s">
        <v>114</v>
      </c>
      <c r="G14" s="17" t="s">
        <v>120</v>
      </c>
      <c r="H14" s="17" t="s">
        <v>122</v>
      </c>
      <c r="I14" s="17">
        <v>600</v>
      </c>
      <c r="J14" s="34">
        <v>0.6</v>
      </c>
      <c r="K14" s="54">
        <v>788400</v>
      </c>
      <c r="L14" s="24">
        <v>788.4</v>
      </c>
      <c r="M14" s="54">
        <v>678000</v>
      </c>
      <c r="N14" s="54">
        <v>324683</v>
      </c>
      <c r="O14" s="17" t="s">
        <v>120</v>
      </c>
      <c r="P14" s="17" t="s">
        <v>120</v>
      </c>
      <c r="Q14" s="19">
        <v>44880</v>
      </c>
      <c r="R14" s="34">
        <v>0.6</v>
      </c>
      <c r="S14" s="27"/>
      <c r="T14" s="28"/>
      <c r="U14" s="27"/>
      <c r="V14" s="29"/>
      <c r="W14" s="30"/>
      <c r="X14" s="25"/>
      <c r="Y14" s="25"/>
      <c r="Z14" s="25"/>
    </row>
    <row r="15" spans="1:26" s="33" customFormat="1" ht="14.25" customHeight="1" x14ac:dyDescent="0.25">
      <c r="A15" s="17" t="s">
        <v>34</v>
      </c>
      <c r="B15" s="17" t="s">
        <v>40</v>
      </c>
      <c r="C15" s="17">
        <v>8536</v>
      </c>
      <c r="D15" s="17" t="s">
        <v>42</v>
      </c>
      <c r="E15" s="17" t="s">
        <v>118</v>
      </c>
      <c r="F15" s="17" t="s">
        <v>114</v>
      </c>
      <c r="G15" s="17" t="s">
        <v>120</v>
      </c>
      <c r="H15" s="17" t="s">
        <v>122</v>
      </c>
      <c r="I15" s="17">
        <v>550</v>
      </c>
      <c r="J15" s="34">
        <v>0.55000000000000004</v>
      </c>
      <c r="K15" s="54">
        <v>722700</v>
      </c>
      <c r="L15" s="24">
        <v>722.7</v>
      </c>
      <c r="M15" s="54" t="s">
        <v>122</v>
      </c>
      <c r="N15" s="54" t="s">
        <v>122</v>
      </c>
      <c r="O15" s="17" t="s">
        <v>120</v>
      </c>
      <c r="P15" s="17" t="s">
        <v>120</v>
      </c>
      <c r="Q15" s="19">
        <v>44805</v>
      </c>
      <c r="R15" s="34">
        <v>0.6</v>
      </c>
      <c r="S15" s="31"/>
      <c r="T15" s="32"/>
      <c r="U15" s="32"/>
      <c r="V15" s="32"/>
      <c r="W15" s="32"/>
    </row>
    <row r="16" spans="1:26" s="15" customFormat="1" ht="14.25" customHeight="1" x14ac:dyDescent="0.2">
      <c r="A16" s="17" t="s">
        <v>38</v>
      </c>
      <c r="B16" s="17" t="s">
        <v>40</v>
      </c>
      <c r="C16" s="17">
        <v>8557</v>
      </c>
      <c r="D16" s="17" t="s">
        <v>67</v>
      </c>
      <c r="E16" s="17" t="s">
        <v>118</v>
      </c>
      <c r="F16" s="17" t="s">
        <v>114</v>
      </c>
      <c r="G16" s="17" t="s">
        <v>120</v>
      </c>
      <c r="H16" s="17" t="s">
        <v>122</v>
      </c>
      <c r="I16" s="17">
        <v>250</v>
      </c>
      <c r="J16" s="34">
        <v>0.25</v>
      </c>
      <c r="K16" s="54">
        <v>328500</v>
      </c>
      <c r="L16" s="24">
        <v>328.5</v>
      </c>
      <c r="M16" s="54" t="s">
        <v>122</v>
      </c>
      <c r="N16" s="54" t="s">
        <v>122</v>
      </c>
      <c r="O16" s="17" t="s">
        <v>120</v>
      </c>
      <c r="P16" s="17" t="s">
        <v>120</v>
      </c>
      <c r="Q16" s="19">
        <v>44958</v>
      </c>
      <c r="R16" s="34">
        <v>0.6</v>
      </c>
    </row>
    <row r="17" spans="1:18" s="15" customFormat="1" ht="14.25" customHeight="1" x14ac:dyDescent="0.2">
      <c r="A17" s="17" t="s">
        <v>33</v>
      </c>
      <c r="B17" s="17" t="s">
        <v>40</v>
      </c>
      <c r="C17" s="17">
        <v>8563</v>
      </c>
      <c r="D17" s="17" t="s">
        <v>47</v>
      </c>
      <c r="E17" s="17" t="s">
        <v>116</v>
      </c>
      <c r="F17" s="17" t="s">
        <v>114</v>
      </c>
      <c r="G17" s="17" t="s">
        <v>120</v>
      </c>
      <c r="H17" s="17" t="s">
        <v>122</v>
      </c>
      <c r="I17" s="17">
        <v>600</v>
      </c>
      <c r="J17" s="34">
        <v>0.6</v>
      </c>
      <c r="K17" s="54">
        <v>788400</v>
      </c>
      <c r="L17" s="24">
        <v>788.4</v>
      </c>
      <c r="M17" s="54" t="s">
        <v>122</v>
      </c>
      <c r="N17" s="54" t="s">
        <v>122</v>
      </c>
      <c r="O17" s="17" t="s">
        <v>120</v>
      </c>
      <c r="P17" s="17" t="s">
        <v>120</v>
      </c>
      <c r="Q17" s="19">
        <v>44958</v>
      </c>
      <c r="R17" s="34">
        <v>1.2</v>
      </c>
    </row>
    <row r="18" spans="1:18" s="15" customFormat="1" ht="14.25" customHeight="1" x14ac:dyDescent="0.2">
      <c r="A18" s="17" t="s">
        <v>35</v>
      </c>
      <c r="B18" s="17" t="s">
        <v>39</v>
      </c>
      <c r="C18" s="17">
        <v>8571</v>
      </c>
      <c r="D18" s="17" t="s">
        <v>55</v>
      </c>
      <c r="E18" s="17" t="s">
        <v>116</v>
      </c>
      <c r="F18" s="17" t="s">
        <v>114</v>
      </c>
      <c r="G18" s="17" t="s">
        <v>121</v>
      </c>
      <c r="H18" s="17" t="s">
        <v>126</v>
      </c>
      <c r="I18" s="17">
        <v>600</v>
      </c>
      <c r="J18" s="34">
        <v>0.6</v>
      </c>
      <c r="K18" s="54">
        <v>788400</v>
      </c>
      <c r="L18" s="24">
        <v>788.4</v>
      </c>
      <c r="M18" s="54" t="s">
        <v>122</v>
      </c>
      <c r="N18" s="54" t="s">
        <v>122</v>
      </c>
      <c r="O18" s="17" t="s">
        <v>120</v>
      </c>
      <c r="P18" s="17" t="s">
        <v>120</v>
      </c>
      <c r="Q18" s="19">
        <v>45092</v>
      </c>
      <c r="R18" s="34">
        <v>1.2</v>
      </c>
    </row>
    <row r="19" spans="1:18" s="15" customFormat="1" ht="14.25" customHeight="1" x14ac:dyDescent="0.2">
      <c r="A19" s="17" t="s">
        <v>33</v>
      </c>
      <c r="B19" s="17" t="s">
        <v>39</v>
      </c>
      <c r="C19" s="17">
        <v>8574</v>
      </c>
      <c r="D19" s="17" t="s">
        <v>59</v>
      </c>
      <c r="E19" s="17" t="s">
        <v>116</v>
      </c>
      <c r="F19" s="17" t="s">
        <v>114</v>
      </c>
      <c r="G19" s="17" t="s">
        <v>120</v>
      </c>
      <c r="H19" s="17" t="s">
        <v>122</v>
      </c>
      <c r="I19" s="17">
        <v>450</v>
      </c>
      <c r="J19" s="34">
        <v>0.45</v>
      </c>
      <c r="K19" s="54">
        <v>591300</v>
      </c>
      <c r="L19" s="24">
        <v>591.29999999999995</v>
      </c>
      <c r="M19" s="54" t="s">
        <v>122</v>
      </c>
      <c r="N19" s="54" t="s">
        <v>122</v>
      </c>
      <c r="O19" s="17" t="s">
        <v>120</v>
      </c>
      <c r="P19" s="17" t="s">
        <v>120</v>
      </c>
      <c r="Q19" s="19">
        <v>45275</v>
      </c>
      <c r="R19" s="34">
        <v>1.65</v>
      </c>
    </row>
    <row r="20" spans="1:18" s="15" customFormat="1" ht="14.25" customHeight="1" x14ac:dyDescent="0.2">
      <c r="A20" s="17" t="s">
        <v>33</v>
      </c>
      <c r="B20" s="17" t="s">
        <v>40</v>
      </c>
      <c r="C20" s="17">
        <v>8580</v>
      </c>
      <c r="D20" s="17" t="s">
        <v>145</v>
      </c>
      <c r="E20" s="17" t="s">
        <v>116</v>
      </c>
      <c r="F20" s="17" t="s">
        <v>114</v>
      </c>
      <c r="G20" s="17" t="s">
        <v>120</v>
      </c>
      <c r="H20" s="17" t="s">
        <v>122</v>
      </c>
      <c r="I20" s="17">
        <v>312.5</v>
      </c>
      <c r="J20" s="34">
        <v>0.3125</v>
      </c>
      <c r="K20" s="54">
        <v>410625</v>
      </c>
      <c r="L20" s="24">
        <v>410.625</v>
      </c>
      <c r="M20" s="54" t="s">
        <v>122</v>
      </c>
      <c r="N20" s="54">
        <v>63156</v>
      </c>
      <c r="O20" s="17" t="s">
        <v>120</v>
      </c>
      <c r="P20" s="17" t="s">
        <v>120</v>
      </c>
      <c r="Q20" s="19">
        <v>44986</v>
      </c>
      <c r="R20" s="34">
        <v>1.9624999999999999</v>
      </c>
    </row>
    <row r="21" spans="1:18" s="15" customFormat="1" ht="14.25" customHeight="1" x14ac:dyDescent="0.2">
      <c r="A21" s="17" t="s">
        <v>33</v>
      </c>
      <c r="B21" s="17" t="s">
        <v>40</v>
      </c>
      <c r="C21" s="17">
        <v>8581</v>
      </c>
      <c r="D21" s="17" t="s">
        <v>44</v>
      </c>
      <c r="E21" s="17" t="s">
        <v>117</v>
      </c>
      <c r="F21" s="17" t="s">
        <v>114</v>
      </c>
      <c r="G21" s="17" t="s">
        <v>120</v>
      </c>
      <c r="H21" s="17" t="s">
        <v>122</v>
      </c>
      <c r="I21" s="17">
        <v>600</v>
      </c>
      <c r="J21" s="34">
        <v>0.6</v>
      </c>
      <c r="K21" s="54">
        <v>788400</v>
      </c>
      <c r="L21" s="24">
        <v>788.4</v>
      </c>
      <c r="M21" s="54">
        <v>875698</v>
      </c>
      <c r="N21" s="54" t="s">
        <v>122</v>
      </c>
      <c r="O21" s="17" t="s">
        <v>120</v>
      </c>
      <c r="P21" s="17" t="s">
        <v>120</v>
      </c>
      <c r="Q21" s="19">
        <v>44895</v>
      </c>
      <c r="R21" s="34">
        <v>2.5625</v>
      </c>
    </row>
    <row r="22" spans="1:18" s="15" customFormat="1" ht="14.25" customHeight="1" x14ac:dyDescent="0.2">
      <c r="A22" s="17" t="s">
        <v>37</v>
      </c>
      <c r="B22" s="17" t="s">
        <v>39</v>
      </c>
      <c r="C22" s="17">
        <v>8583</v>
      </c>
      <c r="D22" s="17" t="s">
        <v>55</v>
      </c>
      <c r="E22" s="17" t="s">
        <v>116</v>
      </c>
      <c r="F22" s="17" t="s">
        <v>114</v>
      </c>
      <c r="G22" s="17" t="s">
        <v>121</v>
      </c>
      <c r="H22" s="17" t="s">
        <v>126</v>
      </c>
      <c r="I22" s="17">
        <v>332.5</v>
      </c>
      <c r="J22" s="34">
        <v>0.33250000000000002</v>
      </c>
      <c r="K22" s="54">
        <v>436905</v>
      </c>
      <c r="L22" s="24">
        <v>436.90499999999997</v>
      </c>
      <c r="M22" s="54" t="s">
        <v>122</v>
      </c>
      <c r="N22" s="54" t="s">
        <v>122</v>
      </c>
      <c r="O22" s="17" t="s">
        <v>120</v>
      </c>
      <c r="P22" s="17" t="s">
        <v>120</v>
      </c>
      <c r="Q22" s="19">
        <v>45092</v>
      </c>
      <c r="R22" s="34">
        <v>2.5625</v>
      </c>
    </row>
    <row r="23" spans="1:18" s="15" customFormat="1" ht="14.25" customHeight="1" x14ac:dyDescent="0.2">
      <c r="A23" s="17" t="s">
        <v>33</v>
      </c>
      <c r="B23" s="17" t="s">
        <v>39</v>
      </c>
      <c r="C23" s="17">
        <v>8587</v>
      </c>
      <c r="D23" s="17" t="s">
        <v>64</v>
      </c>
      <c r="E23" s="17" t="s">
        <v>116</v>
      </c>
      <c r="F23" s="17" t="s">
        <v>114</v>
      </c>
      <c r="G23" s="17" t="s">
        <v>120</v>
      </c>
      <c r="H23" s="17" t="s">
        <v>126</v>
      </c>
      <c r="I23" s="17">
        <v>450</v>
      </c>
      <c r="J23" s="34">
        <v>0.45</v>
      </c>
      <c r="K23" s="54">
        <v>591300</v>
      </c>
      <c r="L23" s="24">
        <v>591.29999999999995</v>
      </c>
      <c r="M23" s="54" t="s">
        <v>122</v>
      </c>
      <c r="N23" s="54" t="s">
        <v>122</v>
      </c>
      <c r="O23" s="17" t="s">
        <v>120</v>
      </c>
      <c r="P23" s="17" t="s">
        <v>120</v>
      </c>
      <c r="Q23" s="19">
        <v>45275</v>
      </c>
      <c r="R23" s="34">
        <v>3.0125000000000002</v>
      </c>
    </row>
    <row r="24" spans="1:18" s="15" customFormat="1" ht="14.25" customHeight="1" x14ac:dyDescent="0.2">
      <c r="A24" s="17" t="s">
        <v>33</v>
      </c>
      <c r="B24" s="17" t="s">
        <v>39</v>
      </c>
      <c r="C24" s="17">
        <v>8589</v>
      </c>
      <c r="D24" s="17" t="s">
        <v>66</v>
      </c>
      <c r="E24" s="17" t="s">
        <v>118</v>
      </c>
      <c r="F24" s="17" t="s">
        <v>114</v>
      </c>
      <c r="G24" s="17" t="s">
        <v>120</v>
      </c>
      <c r="H24" s="17" t="s">
        <v>122</v>
      </c>
      <c r="I24" s="17">
        <v>600</v>
      </c>
      <c r="J24" s="34">
        <v>0.6</v>
      </c>
      <c r="K24" s="54">
        <v>788400</v>
      </c>
      <c r="L24" s="24">
        <v>788.4</v>
      </c>
      <c r="M24" s="54" t="s">
        <v>122</v>
      </c>
      <c r="N24" s="54" t="s">
        <v>122</v>
      </c>
      <c r="O24" s="17" t="s">
        <v>120</v>
      </c>
      <c r="P24" s="17" t="s">
        <v>120</v>
      </c>
      <c r="Q24" s="19">
        <v>44927</v>
      </c>
      <c r="R24" s="34">
        <v>3.6125000000000003</v>
      </c>
    </row>
    <row r="25" spans="1:18" ht="14.25" x14ac:dyDescent="0.2">
      <c r="A25" s="17" t="s">
        <v>33</v>
      </c>
      <c r="B25" s="17" t="s">
        <v>39</v>
      </c>
      <c r="C25" s="17">
        <v>8596</v>
      </c>
      <c r="D25" s="17" t="s">
        <v>42</v>
      </c>
      <c r="E25" s="17" t="s">
        <v>117</v>
      </c>
      <c r="F25" s="17" t="s">
        <v>114</v>
      </c>
      <c r="G25" s="17" t="s">
        <v>120</v>
      </c>
      <c r="H25" s="17" t="s">
        <v>126</v>
      </c>
      <c r="I25" s="17">
        <v>464.4</v>
      </c>
      <c r="J25" s="34">
        <v>0.46439999999999998</v>
      </c>
      <c r="K25" s="54">
        <v>610221.6</v>
      </c>
      <c r="L25" s="24">
        <v>610.22159999999997</v>
      </c>
      <c r="M25" s="54" t="s">
        <v>122</v>
      </c>
      <c r="N25" s="54">
        <v>727956</v>
      </c>
      <c r="O25" s="17" t="s">
        <v>120</v>
      </c>
      <c r="P25" s="17" t="s">
        <v>120</v>
      </c>
      <c r="Q25" s="19">
        <v>44958</v>
      </c>
      <c r="R25" s="34">
        <v>4.0769000000000002</v>
      </c>
    </row>
    <row r="26" spans="1:18" ht="14.25" x14ac:dyDescent="0.2">
      <c r="A26" s="17" t="s">
        <v>33</v>
      </c>
      <c r="B26" s="17" t="s">
        <v>39</v>
      </c>
      <c r="C26" s="17">
        <v>8598</v>
      </c>
      <c r="D26" s="17" t="s">
        <v>55</v>
      </c>
      <c r="E26" s="17" t="s">
        <v>116</v>
      </c>
      <c r="F26" s="17" t="s">
        <v>114</v>
      </c>
      <c r="G26" s="17" t="s">
        <v>121</v>
      </c>
      <c r="H26" s="17" t="s">
        <v>126</v>
      </c>
      <c r="I26" s="17">
        <v>425.8</v>
      </c>
      <c r="J26" s="34">
        <v>0.42580000000000001</v>
      </c>
      <c r="K26" s="54">
        <v>559501.19999999995</v>
      </c>
      <c r="L26" s="24">
        <v>559.50119999999993</v>
      </c>
      <c r="M26" s="54" t="s">
        <v>122</v>
      </c>
      <c r="N26" s="54" t="s">
        <v>122</v>
      </c>
      <c r="O26" s="17" t="s">
        <v>120</v>
      </c>
      <c r="P26" s="17" t="s">
        <v>120</v>
      </c>
      <c r="Q26" s="19">
        <v>45092</v>
      </c>
      <c r="R26" s="34">
        <v>4.5026999999999999</v>
      </c>
    </row>
    <row r="27" spans="1:18" ht="14.25" x14ac:dyDescent="0.2">
      <c r="A27" s="17" t="s">
        <v>33</v>
      </c>
      <c r="B27" s="17" t="s">
        <v>39</v>
      </c>
      <c r="C27" s="17">
        <v>8601</v>
      </c>
      <c r="D27" s="17" t="s">
        <v>146</v>
      </c>
      <c r="E27" s="17" t="s">
        <v>116</v>
      </c>
      <c r="F27" s="17" t="s">
        <v>114</v>
      </c>
      <c r="G27" s="17" t="s">
        <v>120</v>
      </c>
      <c r="H27" s="17" t="s">
        <v>122</v>
      </c>
      <c r="I27" s="17">
        <v>500</v>
      </c>
      <c r="J27" s="34">
        <v>0.5</v>
      </c>
      <c r="K27" s="54">
        <v>657000</v>
      </c>
      <c r="L27" s="24">
        <v>657</v>
      </c>
      <c r="M27" s="54" t="s">
        <v>122</v>
      </c>
      <c r="N27" s="54" t="s">
        <v>122</v>
      </c>
      <c r="O27" s="17" t="s">
        <v>120</v>
      </c>
      <c r="P27" s="17" t="s">
        <v>120</v>
      </c>
      <c r="Q27" s="19">
        <v>45108</v>
      </c>
      <c r="R27" s="34">
        <v>5.0026999999999999</v>
      </c>
    </row>
    <row r="28" spans="1:18" ht="14.25" x14ac:dyDescent="0.2">
      <c r="A28" s="17" t="s">
        <v>34</v>
      </c>
      <c r="B28" s="17" t="s">
        <v>40</v>
      </c>
      <c r="C28" s="17">
        <v>8602</v>
      </c>
      <c r="D28" s="17" t="s">
        <v>147</v>
      </c>
      <c r="E28" s="17" t="s">
        <v>116</v>
      </c>
      <c r="F28" s="17" t="s">
        <v>114</v>
      </c>
      <c r="G28" s="17" t="s">
        <v>120</v>
      </c>
      <c r="H28" s="17" t="s">
        <v>122</v>
      </c>
      <c r="I28" s="17">
        <v>300</v>
      </c>
      <c r="J28" s="34">
        <v>0.3</v>
      </c>
      <c r="K28" s="54">
        <v>394200</v>
      </c>
      <c r="L28" s="24">
        <v>394.2</v>
      </c>
      <c r="M28" s="54" t="s">
        <v>122</v>
      </c>
      <c r="N28" s="54" t="s">
        <v>122</v>
      </c>
      <c r="O28" s="17" t="s">
        <v>120</v>
      </c>
      <c r="P28" s="17" t="s">
        <v>120</v>
      </c>
      <c r="Q28" s="19">
        <v>45017</v>
      </c>
      <c r="R28" s="34">
        <v>5.0026999999999999</v>
      </c>
    </row>
    <row r="29" spans="1:18" ht="14.25" x14ac:dyDescent="0.2">
      <c r="A29" s="17" t="s">
        <v>34</v>
      </c>
      <c r="B29" s="17" t="s">
        <v>39</v>
      </c>
      <c r="C29" s="17">
        <v>8609</v>
      </c>
      <c r="D29" s="17" t="s">
        <v>148</v>
      </c>
      <c r="E29" s="17" t="s">
        <v>118</v>
      </c>
      <c r="F29" s="17" t="s">
        <v>114</v>
      </c>
      <c r="G29" s="17" t="s">
        <v>120</v>
      </c>
      <c r="H29" s="17" t="s">
        <v>122</v>
      </c>
      <c r="I29" s="17">
        <v>600</v>
      </c>
      <c r="J29" s="34">
        <v>0.6</v>
      </c>
      <c r="K29" s="54">
        <v>788400</v>
      </c>
      <c r="L29" s="24">
        <v>788.4</v>
      </c>
      <c r="M29" s="54" t="s">
        <v>122</v>
      </c>
      <c r="N29" s="54" t="s">
        <v>122</v>
      </c>
      <c r="O29" s="17" t="s">
        <v>120</v>
      </c>
      <c r="P29" s="17" t="s">
        <v>120</v>
      </c>
      <c r="Q29" s="19">
        <v>44925</v>
      </c>
      <c r="R29" s="34">
        <v>5.0026999999999999</v>
      </c>
    </row>
    <row r="30" spans="1:18" ht="14.25" x14ac:dyDescent="0.2">
      <c r="A30" s="17" t="s">
        <v>33</v>
      </c>
      <c r="B30" s="17" t="s">
        <v>39</v>
      </c>
      <c r="C30" s="17">
        <v>8610</v>
      </c>
      <c r="D30" s="17" t="s">
        <v>149</v>
      </c>
      <c r="E30" s="17" t="s">
        <v>116</v>
      </c>
      <c r="F30" s="17" t="s">
        <v>114</v>
      </c>
      <c r="G30" s="17" t="s">
        <v>120</v>
      </c>
      <c r="H30" s="17" t="s">
        <v>122</v>
      </c>
      <c r="I30" s="17">
        <v>250</v>
      </c>
      <c r="J30" s="34">
        <v>0.25</v>
      </c>
      <c r="K30" s="54">
        <v>328500</v>
      </c>
      <c r="L30" s="24">
        <v>328.5</v>
      </c>
      <c r="M30" s="54" t="s">
        <v>122</v>
      </c>
      <c r="N30" s="54" t="s">
        <v>122</v>
      </c>
      <c r="O30" s="17" t="s">
        <v>120</v>
      </c>
      <c r="P30" s="17" t="s">
        <v>120</v>
      </c>
      <c r="Q30" s="19">
        <v>44778</v>
      </c>
      <c r="R30" s="34">
        <v>5.2526999999999999</v>
      </c>
    </row>
    <row r="31" spans="1:18" ht="14.25" x14ac:dyDescent="0.2">
      <c r="A31" s="17" t="s">
        <v>34</v>
      </c>
      <c r="B31" s="17" t="s">
        <v>39</v>
      </c>
      <c r="C31" s="17">
        <v>8619</v>
      </c>
      <c r="D31" s="17" t="s">
        <v>150</v>
      </c>
      <c r="E31" s="17" t="s">
        <v>116</v>
      </c>
      <c r="F31" s="17" t="s">
        <v>114</v>
      </c>
      <c r="G31" s="17" t="s">
        <v>120</v>
      </c>
      <c r="H31" s="17" t="s">
        <v>122</v>
      </c>
      <c r="I31" s="17">
        <v>440</v>
      </c>
      <c r="J31" s="34">
        <v>0.44</v>
      </c>
      <c r="K31" s="54">
        <v>578160</v>
      </c>
      <c r="L31" s="24">
        <v>578.16</v>
      </c>
      <c r="M31" s="54" t="s">
        <v>122</v>
      </c>
      <c r="N31" s="54" t="s">
        <v>122</v>
      </c>
      <c r="O31" s="17" t="s">
        <v>120</v>
      </c>
      <c r="P31" s="17" t="s">
        <v>120</v>
      </c>
      <c r="Q31" s="19">
        <v>44895</v>
      </c>
      <c r="R31" s="34">
        <v>5.2526999999999999</v>
      </c>
    </row>
    <row r="32" spans="1:18" ht="14.25" x14ac:dyDescent="0.2">
      <c r="A32" s="17" t="s">
        <v>38</v>
      </c>
      <c r="B32" s="17" t="s">
        <v>39</v>
      </c>
      <c r="C32" s="17">
        <v>8624</v>
      </c>
      <c r="D32" s="17" t="s">
        <v>65</v>
      </c>
      <c r="E32" s="17" t="s">
        <v>116</v>
      </c>
      <c r="F32" s="17" t="s">
        <v>114</v>
      </c>
      <c r="G32" s="17" t="s">
        <v>120</v>
      </c>
      <c r="H32" s="17" t="s">
        <v>122</v>
      </c>
      <c r="I32" s="17">
        <v>450</v>
      </c>
      <c r="J32" s="34">
        <v>0.45</v>
      </c>
      <c r="K32" s="54">
        <v>591300</v>
      </c>
      <c r="L32" s="24">
        <v>591.29999999999995</v>
      </c>
      <c r="M32" s="54" t="s">
        <v>122</v>
      </c>
      <c r="N32" s="54" t="s">
        <v>122</v>
      </c>
      <c r="O32" s="17" t="s">
        <v>120</v>
      </c>
      <c r="P32" s="17" t="s">
        <v>120</v>
      </c>
      <c r="Q32" s="19">
        <v>44986</v>
      </c>
      <c r="R32" s="34">
        <v>5.2526999999999999</v>
      </c>
    </row>
    <row r="33" spans="1:90" ht="14.25" x14ac:dyDescent="0.2">
      <c r="A33" s="17" t="s">
        <v>35</v>
      </c>
      <c r="B33" s="17" t="s">
        <v>40</v>
      </c>
      <c r="C33" s="17">
        <v>8627</v>
      </c>
      <c r="D33" s="17" t="s">
        <v>88</v>
      </c>
      <c r="E33" s="17" t="s">
        <v>116</v>
      </c>
      <c r="F33" s="17" t="s">
        <v>114</v>
      </c>
      <c r="G33" s="17" t="s">
        <v>120</v>
      </c>
      <c r="H33" s="17" t="s">
        <v>122</v>
      </c>
      <c r="I33" s="17">
        <v>600</v>
      </c>
      <c r="J33" s="34">
        <v>0.6</v>
      </c>
      <c r="K33" s="54">
        <v>788400</v>
      </c>
      <c r="L33" s="24">
        <v>788.4</v>
      </c>
      <c r="M33" s="54" t="s">
        <v>122</v>
      </c>
      <c r="N33" s="54" t="s">
        <v>122</v>
      </c>
      <c r="O33" s="17" t="s">
        <v>120</v>
      </c>
      <c r="P33" s="17" t="s">
        <v>120</v>
      </c>
      <c r="Q33" s="19">
        <v>45108</v>
      </c>
      <c r="R33" s="34">
        <v>5.2526999999999999</v>
      </c>
    </row>
    <row r="34" spans="1:90" ht="14.25" x14ac:dyDescent="0.2">
      <c r="A34" s="17" t="s">
        <v>34</v>
      </c>
      <c r="B34" s="17" t="s">
        <v>40</v>
      </c>
      <c r="C34" s="17">
        <v>8628</v>
      </c>
      <c r="D34" s="17" t="s">
        <v>124</v>
      </c>
      <c r="E34" s="17" t="s">
        <v>116</v>
      </c>
      <c r="F34" s="17" t="s">
        <v>114</v>
      </c>
      <c r="G34" s="17" t="s">
        <v>120</v>
      </c>
      <c r="H34" s="17" t="s">
        <v>122</v>
      </c>
      <c r="I34" s="17">
        <v>525</v>
      </c>
      <c r="J34" s="34">
        <v>0.52500000000000002</v>
      </c>
      <c r="K34" s="54">
        <v>689850</v>
      </c>
      <c r="L34" s="24">
        <v>689.85</v>
      </c>
      <c r="M34" s="54" t="s">
        <v>122</v>
      </c>
      <c r="N34" s="54" t="s">
        <v>122</v>
      </c>
      <c r="O34" s="17" t="s">
        <v>120</v>
      </c>
      <c r="P34" s="17" t="s">
        <v>120</v>
      </c>
      <c r="Q34" s="19">
        <v>45536</v>
      </c>
      <c r="R34" s="34">
        <v>5.2526999999999999</v>
      </c>
    </row>
    <row r="35" spans="1:90" ht="14.25" x14ac:dyDescent="0.2">
      <c r="A35" s="17" t="s">
        <v>33</v>
      </c>
      <c r="B35" s="17" t="s">
        <v>39</v>
      </c>
      <c r="C35" s="17">
        <v>8629</v>
      </c>
      <c r="D35" s="17" t="s">
        <v>151</v>
      </c>
      <c r="E35" s="17" t="s">
        <v>116</v>
      </c>
      <c r="F35" s="17" t="s">
        <v>114</v>
      </c>
      <c r="G35" s="17" t="s">
        <v>120</v>
      </c>
      <c r="H35" s="17" t="s">
        <v>122</v>
      </c>
      <c r="I35" s="17">
        <v>432</v>
      </c>
      <c r="J35" s="34">
        <v>0.432</v>
      </c>
      <c r="K35" s="54">
        <v>567648</v>
      </c>
      <c r="L35" s="24">
        <v>567.64800000000002</v>
      </c>
      <c r="M35" s="54" t="s">
        <v>122</v>
      </c>
      <c r="N35" s="54" t="s">
        <v>122</v>
      </c>
      <c r="O35" s="17" t="s">
        <v>120</v>
      </c>
      <c r="P35" s="17" t="s">
        <v>120</v>
      </c>
      <c r="Q35" s="19">
        <v>45282</v>
      </c>
      <c r="R35" s="34">
        <v>5.6847000000000003</v>
      </c>
    </row>
    <row r="36" spans="1:90" ht="14.25" x14ac:dyDescent="0.2">
      <c r="A36" s="17" t="s">
        <v>33</v>
      </c>
      <c r="B36" s="17" t="s">
        <v>40</v>
      </c>
      <c r="C36" s="17">
        <v>8631</v>
      </c>
      <c r="D36" s="17" t="s">
        <v>67</v>
      </c>
      <c r="E36" s="17" t="s">
        <v>118</v>
      </c>
      <c r="F36" s="17" t="s">
        <v>114</v>
      </c>
      <c r="G36" s="17" t="s">
        <v>120</v>
      </c>
      <c r="H36" s="17" t="s">
        <v>122</v>
      </c>
      <c r="I36" s="17">
        <v>504</v>
      </c>
      <c r="J36" s="34">
        <v>0.504</v>
      </c>
      <c r="K36" s="54">
        <v>662256</v>
      </c>
      <c r="L36" s="24">
        <v>662.25599999999997</v>
      </c>
      <c r="M36" s="54" t="s">
        <v>122</v>
      </c>
      <c r="N36" s="54" t="s">
        <v>122</v>
      </c>
      <c r="O36" s="17" t="s">
        <v>120</v>
      </c>
      <c r="P36" s="17" t="s">
        <v>120</v>
      </c>
      <c r="Q36" s="19">
        <v>45200</v>
      </c>
      <c r="R36" s="34">
        <v>6.1887000000000008</v>
      </c>
    </row>
    <row r="37" spans="1:90" ht="14.25" x14ac:dyDescent="0.2">
      <c r="A37" s="17" t="s">
        <v>33</v>
      </c>
      <c r="B37" s="17" t="s">
        <v>39</v>
      </c>
      <c r="C37" s="17">
        <v>8635</v>
      </c>
      <c r="D37" s="17" t="s">
        <v>148</v>
      </c>
      <c r="E37" s="17" t="s">
        <v>116</v>
      </c>
      <c r="F37" s="17" t="s">
        <v>114</v>
      </c>
      <c r="G37" s="17" t="s">
        <v>120</v>
      </c>
      <c r="H37" s="17" t="s">
        <v>122</v>
      </c>
      <c r="I37" s="17">
        <v>411</v>
      </c>
      <c r="J37" s="34">
        <v>0.41099999999999998</v>
      </c>
      <c r="K37" s="54">
        <v>540054</v>
      </c>
      <c r="L37" s="24">
        <v>540.05399999999997</v>
      </c>
      <c r="M37" s="54" t="s">
        <v>122</v>
      </c>
      <c r="N37" s="54" t="s">
        <v>122</v>
      </c>
      <c r="O37" s="17" t="s">
        <v>120</v>
      </c>
      <c r="P37" s="17" t="s">
        <v>120</v>
      </c>
      <c r="Q37" s="19">
        <v>45281</v>
      </c>
      <c r="R37" s="34">
        <v>6.5997000000000003</v>
      </c>
    </row>
    <row r="38" spans="1:90" ht="14.25" x14ac:dyDescent="0.2">
      <c r="A38" s="17" t="s">
        <v>33</v>
      </c>
      <c r="B38" s="17" t="s">
        <v>39</v>
      </c>
      <c r="C38" s="17">
        <v>8636</v>
      </c>
      <c r="D38" s="17" t="s">
        <v>82</v>
      </c>
      <c r="E38" s="17" t="s">
        <v>116</v>
      </c>
      <c r="F38" s="17" t="s">
        <v>114</v>
      </c>
      <c r="G38" s="17" t="s">
        <v>120</v>
      </c>
      <c r="H38" s="17" t="s">
        <v>122</v>
      </c>
      <c r="I38" s="17">
        <v>350</v>
      </c>
      <c r="J38" s="34">
        <v>0.35</v>
      </c>
      <c r="K38" s="54">
        <v>459900</v>
      </c>
      <c r="L38" s="24">
        <v>459.9</v>
      </c>
      <c r="M38" s="54" t="s">
        <v>122</v>
      </c>
      <c r="N38" s="54" t="s">
        <v>122</v>
      </c>
      <c r="O38" s="17" t="s">
        <v>120</v>
      </c>
      <c r="P38" s="17" t="s">
        <v>120</v>
      </c>
      <c r="Q38" s="19">
        <v>45383</v>
      </c>
      <c r="R38" s="34">
        <v>6.9497</v>
      </c>
    </row>
    <row r="39" spans="1:90" ht="14.25" x14ac:dyDescent="0.2">
      <c r="A39" s="17" t="s">
        <v>33</v>
      </c>
      <c r="B39" s="17" t="s">
        <v>39</v>
      </c>
      <c r="C39" s="17">
        <v>8638</v>
      </c>
      <c r="D39" s="17" t="s">
        <v>152</v>
      </c>
      <c r="E39" s="17" t="s">
        <v>116</v>
      </c>
      <c r="F39" s="17" t="s">
        <v>114</v>
      </c>
      <c r="G39" s="17" t="s">
        <v>121</v>
      </c>
      <c r="H39" s="17" t="s">
        <v>142</v>
      </c>
      <c r="I39" s="17">
        <v>600</v>
      </c>
      <c r="J39" s="34">
        <v>0.6</v>
      </c>
      <c r="K39" s="54">
        <v>788400</v>
      </c>
      <c r="L39" s="24">
        <v>788.4</v>
      </c>
      <c r="M39" s="54" t="s">
        <v>122</v>
      </c>
      <c r="N39" s="54" t="s">
        <v>122</v>
      </c>
      <c r="O39" s="17" t="s">
        <v>120</v>
      </c>
      <c r="P39" s="17" t="s">
        <v>120</v>
      </c>
      <c r="Q39" s="19">
        <v>45383</v>
      </c>
      <c r="R39" s="34">
        <v>7.5496999999999996</v>
      </c>
      <c r="CL39" s="14"/>
    </row>
    <row r="40" spans="1:90" ht="14.25" x14ac:dyDescent="0.2">
      <c r="A40" s="17" t="s">
        <v>33</v>
      </c>
      <c r="B40" s="17" t="s">
        <v>39</v>
      </c>
      <c r="C40" s="17">
        <v>8639</v>
      </c>
      <c r="D40" s="17" t="s">
        <v>84</v>
      </c>
      <c r="E40" s="17" t="s">
        <v>116</v>
      </c>
      <c r="F40" s="17" t="s">
        <v>114</v>
      </c>
      <c r="G40" s="17" t="s">
        <v>120</v>
      </c>
      <c r="H40" s="17" t="s">
        <v>122</v>
      </c>
      <c r="I40" s="17">
        <v>246</v>
      </c>
      <c r="J40" s="34">
        <v>0.246</v>
      </c>
      <c r="K40" s="54">
        <v>323244</v>
      </c>
      <c r="L40" s="24">
        <v>323.24400000000003</v>
      </c>
      <c r="M40" s="54" t="s">
        <v>122</v>
      </c>
      <c r="N40" s="54" t="s">
        <v>122</v>
      </c>
      <c r="O40" s="17" t="s">
        <v>120</v>
      </c>
      <c r="P40" s="17" t="s">
        <v>120</v>
      </c>
      <c r="Q40" s="19">
        <v>45280</v>
      </c>
      <c r="R40" s="34">
        <v>7.7957000000000001</v>
      </c>
      <c r="CL40" s="14"/>
    </row>
    <row r="41" spans="1:90" ht="14.25" x14ac:dyDescent="0.2">
      <c r="A41" s="17" t="s">
        <v>33</v>
      </c>
      <c r="B41" s="17" t="s">
        <v>39</v>
      </c>
      <c r="C41" s="17">
        <v>8641</v>
      </c>
      <c r="D41" s="17" t="s">
        <v>153</v>
      </c>
      <c r="E41" s="17" t="s">
        <v>116</v>
      </c>
      <c r="F41" s="17" t="s">
        <v>114</v>
      </c>
      <c r="G41" s="17" t="s">
        <v>121</v>
      </c>
      <c r="H41" s="17" t="s">
        <v>142</v>
      </c>
      <c r="I41" s="17">
        <v>550</v>
      </c>
      <c r="J41" s="34">
        <v>0.55000000000000004</v>
      </c>
      <c r="K41" s="54">
        <v>722700</v>
      </c>
      <c r="L41" s="24">
        <v>722.7</v>
      </c>
      <c r="M41" s="54" t="s">
        <v>122</v>
      </c>
      <c r="N41" s="54" t="s">
        <v>122</v>
      </c>
      <c r="O41" s="17" t="s">
        <v>120</v>
      </c>
      <c r="P41" s="17" t="s">
        <v>120</v>
      </c>
      <c r="Q41" s="19">
        <v>45383</v>
      </c>
      <c r="R41" s="34">
        <v>8.3457000000000008</v>
      </c>
      <c r="CL41" s="14"/>
    </row>
    <row r="42" spans="1:90" ht="14.25" x14ac:dyDescent="0.2">
      <c r="A42" s="17" t="s">
        <v>33</v>
      </c>
      <c r="B42" s="17" t="s">
        <v>39</v>
      </c>
      <c r="C42" s="17">
        <v>8642</v>
      </c>
      <c r="D42" s="17" t="s">
        <v>110</v>
      </c>
      <c r="E42" s="17" t="s">
        <v>116</v>
      </c>
      <c r="F42" s="17" t="s">
        <v>114</v>
      </c>
      <c r="G42" s="17" t="s">
        <v>120</v>
      </c>
      <c r="H42" s="17" t="s">
        <v>126</v>
      </c>
      <c r="I42" s="17">
        <v>450</v>
      </c>
      <c r="J42" s="34">
        <v>0.45</v>
      </c>
      <c r="K42" s="54">
        <v>591300</v>
      </c>
      <c r="L42" s="24">
        <v>591.29999999999995</v>
      </c>
      <c r="M42" s="54" t="s">
        <v>122</v>
      </c>
      <c r="N42" s="54" t="s">
        <v>122</v>
      </c>
      <c r="O42" s="17" t="s">
        <v>120</v>
      </c>
      <c r="P42" s="17" t="s">
        <v>120</v>
      </c>
      <c r="Q42" s="19">
        <v>44988</v>
      </c>
      <c r="R42" s="34">
        <v>8.7957000000000001</v>
      </c>
      <c r="CL42" s="14"/>
    </row>
    <row r="43" spans="1:90" ht="14.25" x14ac:dyDescent="0.2">
      <c r="A43" s="17" t="s">
        <v>33</v>
      </c>
      <c r="B43" s="17" t="s">
        <v>39</v>
      </c>
      <c r="C43" s="17">
        <v>8644</v>
      </c>
      <c r="D43" s="17" t="s">
        <v>42</v>
      </c>
      <c r="E43" s="17" t="s">
        <v>118</v>
      </c>
      <c r="F43" s="17" t="s">
        <v>114</v>
      </c>
      <c r="G43" s="17" t="s">
        <v>120</v>
      </c>
      <c r="H43" s="17" t="s">
        <v>126</v>
      </c>
      <c r="I43" s="17">
        <v>201</v>
      </c>
      <c r="J43" s="34">
        <v>0.20100000000000001</v>
      </c>
      <c r="K43" s="54">
        <v>264114</v>
      </c>
      <c r="L43" s="24">
        <v>264.11399999999998</v>
      </c>
      <c r="M43" s="54" t="s">
        <v>122</v>
      </c>
      <c r="N43" s="54" t="s">
        <v>122</v>
      </c>
      <c r="O43" s="17" t="s">
        <v>120</v>
      </c>
      <c r="P43" s="17" t="s">
        <v>120</v>
      </c>
      <c r="Q43" s="19">
        <v>44927</v>
      </c>
      <c r="R43" s="34">
        <v>8.9967000000000006</v>
      </c>
    </row>
    <row r="44" spans="1:90" ht="14.25" x14ac:dyDescent="0.2">
      <c r="A44" s="17" t="s">
        <v>33</v>
      </c>
      <c r="B44" s="17" t="s">
        <v>39</v>
      </c>
      <c r="C44" s="17">
        <v>8652</v>
      </c>
      <c r="D44" s="17" t="s">
        <v>154</v>
      </c>
      <c r="E44" s="17" t="s">
        <v>116</v>
      </c>
      <c r="F44" s="17" t="s">
        <v>114</v>
      </c>
      <c r="G44" s="17" t="s">
        <v>121</v>
      </c>
      <c r="H44" s="17" t="s">
        <v>122</v>
      </c>
      <c r="I44" s="17">
        <v>600</v>
      </c>
      <c r="J44" s="34">
        <v>0.6</v>
      </c>
      <c r="K44" s="54">
        <v>788400</v>
      </c>
      <c r="L44" s="24">
        <v>788.4</v>
      </c>
      <c r="M44" s="54" t="s">
        <v>122</v>
      </c>
      <c r="N44" s="54" t="s">
        <v>122</v>
      </c>
      <c r="O44" s="17" t="s">
        <v>120</v>
      </c>
      <c r="P44" s="17" t="s">
        <v>120</v>
      </c>
      <c r="Q44" s="19">
        <v>44926</v>
      </c>
      <c r="R44" s="34">
        <v>9.5967000000000002</v>
      </c>
    </row>
    <row r="45" spans="1:90" ht="14.25" x14ac:dyDescent="0.2">
      <c r="A45" s="17" t="s">
        <v>33</v>
      </c>
      <c r="B45" s="17" t="s">
        <v>39</v>
      </c>
      <c r="C45" s="17">
        <v>8659</v>
      </c>
      <c r="D45" s="17" t="s">
        <v>87</v>
      </c>
      <c r="E45" s="17" t="s">
        <v>117</v>
      </c>
      <c r="F45" s="17" t="s">
        <v>114</v>
      </c>
      <c r="G45" s="17" t="s">
        <v>120</v>
      </c>
      <c r="H45" s="17" t="s">
        <v>122</v>
      </c>
      <c r="I45" s="17">
        <v>333</v>
      </c>
      <c r="J45" s="34">
        <v>0.33300000000000002</v>
      </c>
      <c r="K45" s="54">
        <v>437562</v>
      </c>
      <c r="L45" s="24">
        <v>437.56200000000001</v>
      </c>
      <c r="M45" s="54" t="s">
        <v>122</v>
      </c>
      <c r="N45" s="54">
        <v>509569</v>
      </c>
      <c r="O45" s="17" t="s">
        <v>120</v>
      </c>
      <c r="P45" s="17" t="s">
        <v>120</v>
      </c>
      <c r="Q45" s="19">
        <v>44896</v>
      </c>
      <c r="R45" s="34">
        <v>9.9297000000000004</v>
      </c>
    </row>
    <row r="46" spans="1:90" ht="14.25" x14ac:dyDescent="0.2">
      <c r="A46" s="17" t="s">
        <v>33</v>
      </c>
      <c r="B46" s="17" t="s">
        <v>39</v>
      </c>
      <c r="C46" s="17">
        <v>8663</v>
      </c>
      <c r="D46" s="17" t="s">
        <v>155</v>
      </c>
      <c r="E46" s="17" t="s">
        <v>116</v>
      </c>
      <c r="F46" s="17" t="s">
        <v>114</v>
      </c>
      <c r="G46" s="17" t="s">
        <v>120</v>
      </c>
      <c r="H46" s="17" t="s">
        <v>122</v>
      </c>
      <c r="I46" s="17">
        <v>600</v>
      </c>
      <c r="J46" s="34">
        <v>0.6</v>
      </c>
      <c r="K46" s="54">
        <v>788400</v>
      </c>
      <c r="L46" s="24">
        <v>788.4</v>
      </c>
      <c r="M46" s="54" t="s">
        <v>122</v>
      </c>
      <c r="N46" s="54" t="s">
        <v>122</v>
      </c>
      <c r="O46" s="17" t="s">
        <v>120</v>
      </c>
      <c r="P46" s="17" t="s">
        <v>120</v>
      </c>
      <c r="Q46" s="19">
        <v>44999</v>
      </c>
      <c r="R46" s="34">
        <v>10.5297</v>
      </c>
    </row>
    <row r="47" spans="1:90" ht="14.25" x14ac:dyDescent="0.2">
      <c r="A47" s="17" t="s">
        <v>35</v>
      </c>
      <c r="B47" s="17" t="s">
        <v>39</v>
      </c>
      <c r="C47" s="17">
        <v>8665</v>
      </c>
      <c r="D47" s="17" t="s">
        <v>64</v>
      </c>
      <c r="E47" s="17" t="s">
        <v>116</v>
      </c>
      <c r="F47" s="17" t="s">
        <v>114</v>
      </c>
      <c r="G47" s="17" t="s">
        <v>120</v>
      </c>
      <c r="H47" s="17" t="s">
        <v>126</v>
      </c>
      <c r="I47" s="17">
        <v>600</v>
      </c>
      <c r="J47" s="34">
        <v>0.6</v>
      </c>
      <c r="K47" s="54">
        <v>788400</v>
      </c>
      <c r="L47" s="24">
        <v>788.4</v>
      </c>
      <c r="M47" s="54" t="s">
        <v>122</v>
      </c>
      <c r="N47" s="54" t="s">
        <v>122</v>
      </c>
      <c r="O47" s="17" t="s">
        <v>120</v>
      </c>
      <c r="P47" s="17" t="s">
        <v>120</v>
      </c>
      <c r="Q47" s="19">
        <v>44999</v>
      </c>
      <c r="R47" s="34">
        <v>10.5297</v>
      </c>
    </row>
    <row r="48" spans="1:90" ht="14.25" x14ac:dyDescent="0.2">
      <c r="A48" s="17" t="s">
        <v>33</v>
      </c>
      <c r="B48" s="17" t="s">
        <v>39</v>
      </c>
      <c r="C48" s="17">
        <v>8671</v>
      </c>
      <c r="D48" s="17" t="s">
        <v>65</v>
      </c>
      <c r="E48" s="17" t="s">
        <v>117</v>
      </c>
      <c r="F48" s="17" t="s">
        <v>114</v>
      </c>
      <c r="G48" s="17" t="s">
        <v>121</v>
      </c>
      <c r="H48" s="17" t="s">
        <v>122</v>
      </c>
      <c r="I48" s="17">
        <v>600</v>
      </c>
      <c r="J48" s="34">
        <v>0.6</v>
      </c>
      <c r="K48" s="54">
        <v>788400</v>
      </c>
      <c r="L48" s="24">
        <v>788.4</v>
      </c>
      <c r="M48" s="54">
        <v>1083000</v>
      </c>
      <c r="N48" s="54" t="s">
        <v>122</v>
      </c>
      <c r="O48" s="17" t="s">
        <v>120</v>
      </c>
      <c r="P48" s="17" t="s">
        <v>120</v>
      </c>
      <c r="Q48" s="19">
        <v>45077</v>
      </c>
      <c r="R48" s="34">
        <v>11.1297</v>
      </c>
    </row>
    <row r="49" spans="1:18" ht="14.25" x14ac:dyDescent="0.2">
      <c r="A49" s="17" t="s">
        <v>33</v>
      </c>
      <c r="B49" s="17" t="s">
        <v>39</v>
      </c>
      <c r="C49" s="17">
        <v>8674</v>
      </c>
      <c r="D49" s="17" t="s">
        <v>67</v>
      </c>
      <c r="E49" s="17" t="s">
        <v>116</v>
      </c>
      <c r="F49" s="17" t="s">
        <v>114</v>
      </c>
      <c r="G49" s="17" t="s">
        <v>120</v>
      </c>
      <c r="H49" s="17" t="s">
        <v>122</v>
      </c>
      <c r="I49" s="17">
        <v>400</v>
      </c>
      <c r="J49" s="34">
        <v>0.4</v>
      </c>
      <c r="K49" s="54">
        <v>525600</v>
      </c>
      <c r="L49" s="24">
        <v>525.6</v>
      </c>
      <c r="M49" s="54" t="s">
        <v>122</v>
      </c>
      <c r="N49" s="54" t="s">
        <v>122</v>
      </c>
      <c r="O49" s="17" t="s">
        <v>120</v>
      </c>
      <c r="P49" s="17" t="s">
        <v>120</v>
      </c>
      <c r="Q49" s="19">
        <v>45383</v>
      </c>
      <c r="R49" s="34">
        <v>11.5297</v>
      </c>
    </row>
    <row r="50" spans="1:18" ht="14.25" x14ac:dyDescent="0.2">
      <c r="A50" s="17" t="s">
        <v>35</v>
      </c>
      <c r="B50" s="17" t="s">
        <v>40</v>
      </c>
      <c r="C50" s="17">
        <v>8684</v>
      </c>
      <c r="D50" s="17" t="s">
        <v>46</v>
      </c>
      <c r="E50" s="17" t="s">
        <v>116</v>
      </c>
      <c r="F50" s="17" t="s">
        <v>114</v>
      </c>
      <c r="G50" s="17" t="s">
        <v>120</v>
      </c>
      <c r="H50" s="17" t="s">
        <v>122</v>
      </c>
      <c r="I50" s="17">
        <v>400</v>
      </c>
      <c r="J50" s="34">
        <v>0.4</v>
      </c>
      <c r="K50" s="54">
        <v>525600</v>
      </c>
      <c r="L50" s="24">
        <v>525.6</v>
      </c>
      <c r="M50" s="54" t="s">
        <v>122</v>
      </c>
      <c r="N50" s="54" t="s">
        <v>122</v>
      </c>
      <c r="O50" s="17" t="s">
        <v>120</v>
      </c>
      <c r="P50" s="17" t="s">
        <v>120</v>
      </c>
      <c r="Q50" s="19">
        <v>44986</v>
      </c>
      <c r="R50" s="34">
        <v>11.5297</v>
      </c>
    </row>
    <row r="51" spans="1:18" ht="14.25" x14ac:dyDescent="0.2">
      <c r="A51" s="17" t="s">
        <v>35</v>
      </c>
      <c r="B51" s="17" t="s">
        <v>39</v>
      </c>
      <c r="C51" s="17">
        <v>8685</v>
      </c>
      <c r="D51" s="17" t="s">
        <v>151</v>
      </c>
      <c r="E51" s="17" t="s">
        <v>116</v>
      </c>
      <c r="F51" s="17" t="s">
        <v>114</v>
      </c>
      <c r="G51" s="17" t="s">
        <v>120</v>
      </c>
      <c r="H51" s="17" t="s">
        <v>122</v>
      </c>
      <c r="I51" s="17">
        <v>550</v>
      </c>
      <c r="J51" s="34">
        <v>0.55000000000000004</v>
      </c>
      <c r="K51" s="54">
        <v>722700</v>
      </c>
      <c r="L51" s="24">
        <v>722.7</v>
      </c>
      <c r="M51" s="54" t="s">
        <v>122</v>
      </c>
      <c r="N51" s="54" t="s">
        <v>122</v>
      </c>
      <c r="O51" s="17" t="s">
        <v>120</v>
      </c>
      <c r="P51" s="17" t="s">
        <v>120</v>
      </c>
      <c r="Q51" s="19">
        <v>44925</v>
      </c>
      <c r="R51" s="34">
        <v>11.5297</v>
      </c>
    </row>
    <row r="52" spans="1:18" ht="14.25" x14ac:dyDescent="0.2">
      <c r="A52" s="17" t="s">
        <v>33</v>
      </c>
      <c r="B52" s="17" t="s">
        <v>39</v>
      </c>
      <c r="C52" s="17">
        <v>8689</v>
      </c>
      <c r="D52" s="17" t="s">
        <v>42</v>
      </c>
      <c r="E52" s="17" t="s">
        <v>116</v>
      </c>
      <c r="F52" s="17" t="s">
        <v>114</v>
      </c>
      <c r="G52" s="17" t="s">
        <v>120</v>
      </c>
      <c r="H52" s="17" t="s">
        <v>126</v>
      </c>
      <c r="I52" s="17">
        <v>400</v>
      </c>
      <c r="J52" s="34">
        <v>0.4</v>
      </c>
      <c r="K52" s="54">
        <v>525600</v>
      </c>
      <c r="L52" s="24">
        <v>525.6</v>
      </c>
      <c r="M52" s="54" t="s">
        <v>122</v>
      </c>
      <c r="N52" s="54">
        <v>84096</v>
      </c>
      <c r="O52" s="17" t="s">
        <v>120</v>
      </c>
      <c r="P52" s="17" t="s">
        <v>121</v>
      </c>
      <c r="Q52" s="19">
        <v>45200</v>
      </c>
      <c r="R52" s="34">
        <v>11.9297</v>
      </c>
    </row>
    <row r="53" spans="1:18" ht="14.25" x14ac:dyDescent="0.2">
      <c r="A53" s="17" t="s">
        <v>35</v>
      </c>
      <c r="B53" s="17" t="s">
        <v>39</v>
      </c>
      <c r="C53" s="17">
        <v>8690</v>
      </c>
      <c r="D53" s="17" t="s">
        <v>156</v>
      </c>
      <c r="E53" s="17" t="s">
        <v>116</v>
      </c>
      <c r="F53" s="17" t="s">
        <v>114</v>
      </c>
      <c r="G53" s="17" t="s">
        <v>120</v>
      </c>
      <c r="H53" s="17" t="s">
        <v>122</v>
      </c>
      <c r="I53" s="17">
        <v>275</v>
      </c>
      <c r="J53" s="34">
        <v>0.27500000000000002</v>
      </c>
      <c r="K53" s="54">
        <v>361350</v>
      </c>
      <c r="L53" s="24">
        <v>361.35</v>
      </c>
      <c r="M53" s="54" t="s">
        <v>122</v>
      </c>
      <c r="N53" s="54">
        <v>182500</v>
      </c>
      <c r="O53" s="17" t="s">
        <v>120</v>
      </c>
      <c r="P53" s="17" t="s">
        <v>120</v>
      </c>
      <c r="Q53" s="19">
        <v>44925</v>
      </c>
      <c r="R53" s="34">
        <v>11.9297</v>
      </c>
    </row>
    <row r="54" spans="1:18" ht="14.25" x14ac:dyDescent="0.2">
      <c r="A54" s="17" t="s">
        <v>38</v>
      </c>
      <c r="B54" s="17" t="s">
        <v>40</v>
      </c>
      <c r="C54" s="17">
        <v>8691</v>
      </c>
      <c r="D54" s="17" t="s">
        <v>70</v>
      </c>
      <c r="E54" s="17" t="s">
        <v>118</v>
      </c>
      <c r="F54" s="17" t="s">
        <v>114</v>
      </c>
      <c r="G54" s="17" t="s">
        <v>120</v>
      </c>
      <c r="H54" s="17" t="s">
        <v>126</v>
      </c>
      <c r="I54" s="17">
        <v>600</v>
      </c>
      <c r="J54" s="34">
        <v>0.6</v>
      </c>
      <c r="K54" s="54">
        <v>788400</v>
      </c>
      <c r="L54" s="24">
        <v>788.4</v>
      </c>
      <c r="M54" s="54" t="s">
        <v>122</v>
      </c>
      <c r="N54" s="54" t="s">
        <v>122</v>
      </c>
      <c r="O54" s="17" t="s">
        <v>120</v>
      </c>
      <c r="P54" s="17" t="s">
        <v>120</v>
      </c>
      <c r="Q54" s="19">
        <v>44896</v>
      </c>
      <c r="R54" s="34">
        <v>11.9297</v>
      </c>
    </row>
    <row r="55" spans="1:18" ht="14.25" x14ac:dyDescent="0.2">
      <c r="A55" s="17" t="s">
        <v>34</v>
      </c>
      <c r="B55" s="17" t="s">
        <v>39</v>
      </c>
      <c r="C55" s="17">
        <v>8693</v>
      </c>
      <c r="D55" s="17" t="s">
        <v>75</v>
      </c>
      <c r="E55" s="17" t="s">
        <v>116</v>
      </c>
      <c r="F55" s="17" t="s">
        <v>114</v>
      </c>
      <c r="G55" s="17" t="s">
        <v>120</v>
      </c>
      <c r="H55" s="17" t="s">
        <v>122</v>
      </c>
      <c r="I55" s="17">
        <v>300</v>
      </c>
      <c r="J55" s="34">
        <v>0.3</v>
      </c>
      <c r="K55" s="54">
        <v>394200</v>
      </c>
      <c r="L55" s="24">
        <v>394.2</v>
      </c>
      <c r="M55" s="54" t="s">
        <v>122</v>
      </c>
      <c r="N55" s="54">
        <v>146000</v>
      </c>
      <c r="O55" s="17" t="s">
        <v>120</v>
      </c>
      <c r="P55" s="17" t="s">
        <v>120</v>
      </c>
      <c r="Q55" s="19">
        <v>44925</v>
      </c>
      <c r="R55" s="34">
        <v>11.9297</v>
      </c>
    </row>
    <row r="56" spans="1:18" ht="14.25" x14ac:dyDescent="0.2">
      <c r="A56" s="17" t="s">
        <v>33</v>
      </c>
      <c r="B56" s="17" t="s">
        <v>39</v>
      </c>
      <c r="C56" s="17">
        <v>8694</v>
      </c>
      <c r="D56" s="17" t="s">
        <v>110</v>
      </c>
      <c r="E56" s="17" t="s">
        <v>116</v>
      </c>
      <c r="F56" s="17" t="s">
        <v>114</v>
      </c>
      <c r="G56" s="17" t="s">
        <v>120</v>
      </c>
      <c r="H56" s="17" t="s">
        <v>126</v>
      </c>
      <c r="I56" s="17">
        <v>240</v>
      </c>
      <c r="J56" s="34">
        <v>0.24</v>
      </c>
      <c r="K56" s="54">
        <v>315360</v>
      </c>
      <c r="L56" s="24">
        <v>315.36</v>
      </c>
      <c r="M56" s="54" t="s">
        <v>122</v>
      </c>
      <c r="N56" s="54" t="s">
        <v>122</v>
      </c>
      <c r="O56" s="17" t="s">
        <v>120</v>
      </c>
      <c r="P56" s="17" t="s">
        <v>120</v>
      </c>
      <c r="Q56" s="19">
        <v>44986</v>
      </c>
      <c r="R56" s="34">
        <v>12.169700000000001</v>
      </c>
    </row>
    <row r="57" spans="1:18" ht="14.25" x14ac:dyDescent="0.2">
      <c r="A57" s="17" t="s">
        <v>38</v>
      </c>
      <c r="B57" s="17" t="s">
        <v>39</v>
      </c>
      <c r="C57" s="17">
        <v>8697</v>
      </c>
      <c r="D57" s="17" t="s">
        <v>111</v>
      </c>
      <c r="E57" s="17" t="s">
        <v>116</v>
      </c>
      <c r="F57" s="17" t="s">
        <v>114</v>
      </c>
      <c r="G57" s="17" t="s">
        <v>120</v>
      </c>
      <c r="H57" s="17" t="s">
        <v>122</v>
      </c>
      <c r="I57" s="17">
        <v>600</v>
      </c>
      <c r="J57" s="34">
        <v>0.6</v>
      </c>
      <c r="K57" s="54">
        <v>788400</v>
      </c>
      <c r="L57" s="24">
        <v>788.4</v>
      </c>
      <c r="M57" s="54" t="s">
        <v>122</v>
      </c>
      <c r="N57" s="54" t="s">
        <v>122</v>
      </c>
      <c r="O57" s="17" t="s">
        <v>120</v>
      </c>
      <c r="P57" s="17" t="s">
        <v>120</v>
      </c>
      <c r="Q57" s="19">
        <v>45383</v>
      </c>
      <c r="R57" s="34">
        <v>12.169700000000001</v>
      </c>
    </row>
    <row r="58" spans="1:18" ht="14.25" x14ac:dyDescent="0.2">
      <c r="A58" s="17" t="s">
        <v>33</v>
      </c>
      <c r="B58" s="17" t="s">
        <v>39</v>
      </c>
      <c r="C58" s="17">
        <v>8699</v>
      </c>
      <c r="D58" s="17" t="s">
        <v>67</v>
      </c>
      <c r="E58" s="17" t="s">
        <v>117</v>
      </c>
      <c r="F58" s="17" t="s">
        <v>114</v>
      </c>
      <c r="G58" s="17" t="s">
        <v>120</v>
      </c>
      <c r="H58" s="17" t="s">
        <v>122</v>
      </c>
      <c r="I58" s="17">
        <v>600</v>
      </c>
      <c r="J58" s="34">
        <v>0.6</v>
      </c>
      <c r="K58" s="54">
        <v>788400</v>
      </c>
      <c r="L58" s="24">
        <v>788.4</v>
      </c>
      <c r="M58" s="54">
        <v>2489740</v>
      </c>
      <c r="N58" s="54" t="s">
        <v>122</v>
      </c>
      <c r="O58" s="17" t="s">
        <v>120</v>
      </c>
      <c r="P58" s="17" t="s">
        <v>120</v>
      </c>
      <c r="Q58" s="19">
        <v>45383</v>
      </c>
      <c r="R58" s="34">
        <v>12.7697</v>
      </c>
    </row>
  </sheetData>
  <autoFilter ref="A11:CL58" xr:uid="{BAB3103C-CDB8-4522-8FDB-4703090A810F}"/>
  <mergeCells count="4">
    <mergeCell ref="A1:S1"/>
    <mergeCell ref="A2:S2"/>
    <mergeCell ref="A3:S3"/>
    <mergeCell ref="A4:S4"/>
  </mergeCells>
  <conditionalFormatting sqref="A12:R58">
    <cfRule type="expression" dxfId="5" priority="1">
      <formula>$A12="Declined"</formula>
    </cfRule>
    <cfRule type="expression" dxfId="4" priority="2">
      <formula>$A12="Disqualified"</formula>
    </cfRule>
  </conditionalFormatting>
  <printOptions gridLines="1"/>
  <pageMargins left="0.32802083333333332" right="0.51" top="1.0093749999999999" bottom="0.75" header="0.4" footer="0.3"/>
  <pageSetup scale="51" fitToHeight="0" orientation="landscape"/>
  <headerFooter>
    <oddHeader>&amp;RThe Connecticut Light and Power Company dba Eversource Energy
Docket No. 21-08-03
Compliance - Order 18
September 28, 2022
Exhibit B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6"/>
  <sheetViews>
    <sheetView view="pageLayout" topLeftCell="F1" zoomScale="90" zoomScaleNormal="80" zoomScalePageLayoutView="90" workbookViewId="0">
      <selection activeCell="E8" sqref="E8"/>
    </sheetView>
  </sheetViews>
  <sheetFormatPr defaultColWidth="9.140625" defaultRowHeight="12.75" x14ac:dyDescent="0.2"/>
  <cols>
    <col min="1" max="1" width="11.42578125" style="4" customWidth="1"/>
    <col min="2" max="2" width="9.28515625" style="4" customWidth="1"/>
    <col min="3" max="3" width="8" style="4" customWidth="1"/>
    <col min="4" max="4" width="13.28515625" style="4" customWidth="1"/>
    <col min="5" max="5" width="16.5703125" style="4" customWidth="1"/>
    <col min="6" max="6" width="16.5703125" style="4" bestFit="1" customWidth="1"/>
    <col min="7" max="7" width="10.140625" style="4" customWidth="1"/>
    <col min="8" max="8" width="21.140625" style="4" customWidth="1"/>
    <col min="9" max="9" width="14.7109375" style="4" customWidth="1"/>
    <col min="10" max="10" width="10" style="4" customWidth="1"/>
    <col min="11" max="11" width="17.28515625" style="4" customWidth="1"/>
    <col min="12" max="12" width="16.28515625" style="4" customWidth="1"/>
    <col min="13" max="14" width="16.28515625" style="11" customWidth="1"/>
    <col min="15" max="15" width="9" style="11" customWidth="1"/>
    <col min="16" max="16" width="12.28515625" style="11" customWidth="1"/>
    <col min="17" max="17" width="12.5703125" style="11" customWidth="1"/>
    <col min="18" max="18" width="13.42578125" style="4" customWidth="1"/>
    <col min="19" max="16384" width="9.140625" style="4"/>
  </cols>
  <sheetData>
    <row r="1" spans="1:20" ht="22.5" x14ac:dyDescent="0.45">
      <c r="A1"/>
      <c r="B1"/>
      <c r="C1"/>
      <c r="D1"/>
      <c r="E1"/>
      <c r="F1"/>
      <c r="G1"/>
      <c r="H1" s="59" t="s">
        <v>157</v>
      </c>
      <c r="I1" s="59"/>
      <c r="J1" s="59"/>
      <c r="K1" s="59"/>
      <c r="L1" s="59"/>
      <c r="M1"/>
    </row>
    <row r="2" spans="1:20" s="5" customFormat="1" ht="18.75" x14ac:dyDescent="0.4">
      <c r="A2" s="56" t="s">
        <v>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8"/>
      <c r="T2" s="8"/>
    </row>
    <row r="3" spans="1:20" s="5" customFormat="1" ht="18.75" x14ac:dyDescent="0.4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8"/>
      <c r="T3" s="8"/>
    </row>
    <row r="4" spans="1:20" s="5" customFormat="1" ht="18.75" x14ac:dyDescent="0.4">
      <c r="A4" s="58" t="s">
        <v>160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8"/>
      <c r="T4" s="8"/>
    </row>
    <row r="5" spans="1:20" s="5" customFormat="1" ht="15" x14ac:dyDescent="0.25">
      <c r="A5" s="1"/>
      <c r="B5" s="1"/>
      <c r="C5" s="1"/>
      <c r="D5" s="1"/>
      <c r="E5" s="1"/>
      <c r="F5"/>
      <c r="G5"/>
      <c r="H5"/>
      <c r="I5"/>
      <c r="J5"/>
      <c r="K5"/>
      <c r="L5"/>
      <c r="M5" s="16"/>
      <c r="N5" s="6"/>
      <c r="O5" s="7"/>
      <c r="P5" s="9"/>
      <c r="Q5" s="9"/>
      <c r="R5" s="8"/>
      <c r="S5" s="8"/>
      <c r="T5" s="8"/>
    </row>
    <row r="6" spans="1:20" customFormat="1" ht="15" x14ac:dyDescent="0.25">
      <c r="A6" s="1"/>
      <c r="B6" s="1"/>
      <c r="C6" s="1"/>
      <c r="D6" s="1"/>
      <c r="E6" s="1"/>
      <c r="J6" s="15"/>
      <c r="K6" s="4"/>
      <c r="L6" s="20"/>
      <c r="N6" s="11"/>
      <c r="O6" s="11"/>
      <c r="P6" s="45" t="s">
        <v>29</v>
      </c>
      <c r="Q6" s="2"/>
      <c r="R6" s="49">
        <v>18</v>
      </c>
    </row>
    <row r="7" spans="1:20" customFormat="1" ht="15" x14ac:dyDescent="0.25">
      <c r="A7" s="1"/>
      <c r="B7" s="1"/>
      <c r="C7" s="1"/>
      <c r="D7" s="1"/>
      <c r="E7" s="1"/>
      <c r="J7" s="33"/>
      <c r="K7" s="4"/>
      <c r="L7" s="40"/>
      <c r="N7" s="11"/>
      <c r="O7" s="11"/>
      <c r="P7" s="43" t="s">
        <v>26</v>
      </c>
      <c r="Q7" s="2"/>
      <c r="R7" s="11">
        <v>17.204999999999998</v>
      </c>
    </row>
    <row r="8" spans="1:20" customFormat="1" ht="15.75" thickBot="1" x14ac:dyDescent="0.3">
      <c r="A8" s="1"/>
      <c r="B8" s="1"/>
      <c r="C8" s="1"/>
      <c r="D8" s="1"/>
      <c r="E8" s="1"/>
      <c r="J8" s="33"/>
      <c r="K8" s="4"/>
      <c r="L8" s="40"/>
      <c r="N8" s="11"/>
      <c r="O8" s="11"/>
      <c r="P8" s="42" t="s">
        <v>30</v>
      </c>
      <c r="Q8" s="46"/>
      <c r="R8" s="38">
        <v>0.79500000000000004</v>
      </c>
    </row>
    <row r="9" spans="1:20" customFormat="1" ht="15" x14ac:dyDescent="0.25">
      <c r="A9" s="1"/>
      <c r="B9" s="1"/>
      <c r="C9" s="1"/>
      <c r="D9" s="1"/>
      <c r="E9" s="1"/>
      <c r="J9" s="15"/>
      <c r="K9" s="4"/>
      <c r="L9" s="22"/>
      <c r="N9" s="11"/>
      <c r="O9" s="11"/>
      <c r="P9" s="43" t="s">
        <v>31</v>
      </c>
      <c r="Q9" s="2"/>
      <c r="R9" s="49">
        <v>0</v>
      </c>
    </row>
    <row r="10" spans="1:20" customFormat="1" ht="15" x14ac:dyDescent="0.25">
      <c r="A10" s="1"/>
      <c r="B10" s="1"/>
      <c r="C10" s="1"/>
      <c r="D10" s="1"/>
      <c r="E10" s="1"/>
      <c r="J10" s="15"/>
      <c r="K10" s="4"/>
      <c r="L10" s="22"/>
      <c r="N10" s="2"/>
      <c r="O10" s="2"/>
      <c r="P10" s="21"/>
    </row>
    <row r="11" spans="1:20" customFormat="1" ht="75" x14ac:dyDescent="0.25">
      <c r="A11" s="23" t="s">
        <v>10</v>
      </c>
      <c r="B11" s="23" t="s">
        <v>5</v>
      </c>
      <c r="C11" s="23" t="s">
        <v>32</v>
      </c>
      <c r="D11" s="23" t="s">
        <v>0</v>
      </c>
      <c r="E11" s="23" t="s">
        <v>1</v>
      </c>
      <c r="F11" s="23" t="s">
        <v>3</v>
      </c>
      <c r="G11" s="23" t="s">
        <v>8</v>
      </c>
      <c r="H11" s="23" t="s">
        <v>19</v>
      </c>
      <c r="I11" s="23" t="s">
        <v>13</v>
      </c>
      <c r="J11" s="23" t="s">
        <v>14</v>
      </c>
      <c r="K11" s="23" t="s">
        <v>6</v>
      </c>
      <c r="L11" s="23" t="s">
        <v>7</v>
      </c>
      <c r="M11" s="23" t="s">
        <v>20</v>
      </c>
      <c r="N11" s="23" t="s">
        <v>21</v>
      </c>
      <c r="O11" s="23" t="s">
        <v>22</v>
      </c>
      <c r="P11" s="23" t="s">
        <v>23</v>
      </c>
      <c r="Q11" s="23" t="s">
        <v>16</v>
      </c>
      <c r="R11" s="23" t="s">
        <v>24</v>
      </c>
      <c r="S11" s="2"/>
      <c r="T11" s="2"/>
    </row>
    <row r="12" spans="1:20" customFormat="1" ht="15" x14ac:dyDescent="0.25">
      <c r="A12" s="17" t="s">
        <v>33</v>
      </c>
      <c r="B12" s="17" t="s">
        <v>39</v>
      </c>
      <c r="C12" s="17">
        <v>8364</v>
      </c>
      <c r="D12" s="17" t="s">
        <v>70</v>
      </c>
      <c r="E12" s="17" t="s">
        <v>117</v>
      </c>
      <c r="F12" s="17" t="s">
        <v>114</v>
      </c>
      <c r="G12" s="17" t="s">
        <v>121</v>
      </c>
      <c r="H12" s="17" t="s">
        <v>126</v>
      </c>
      <c r="I12" s="17">
        <v>1990</v>
      </c>
      <c r="J12" s="34">
        <f>I12/1000</f>
        <v>1.99</v>
      </c>
      <c r="K12" s="54">
        <v>2614860</v>
      </c>
      <c r="L12" s="24">
        <f>K12/1000</f>
        <v>2614.86</v>
      </c>
      <c r="M12" s="17" t="s">
        <v>122</v>
      </c>
      <c r="N12" s="17" t="s">
        <v>122</v>
      </c>
      <c r="O12" s="17" t="s">
        <v>120</v>
      </c>
      <c r="P12" s="17" t="s">
        <v>120</v>
      </c>
      <c r="Q12" s="19">
        <v>45047</v>
      </c>
      <c r="R12" s="34">
        <v>1.99</v>
      </c>
      <c r="S12" s="2"/>
      <c r="T12" s="2"/>
    </row>
    <row r="13" spans="1:20" customFormat="1" ht="15" x14ac:dyDescent="0.25">
      <c r="A13" s="17" t="s">
        <v>34</v>
      </c>
      <c r="B13" s="17" t="s">
        <v>39</v>
      </c>
      <c r="C13" s="17">
        <v>8371</v>
      </c>
      <c r="D13" s="17" t="s">
        <v>62</v>
      </c>
      <c r="E13" s="17" t="s">
        <v>116</v>
      </c>
      <c r="F13" s="17" t="s">
        <v>114</v>
      </c>
      <c r="G13" s="17" t="s">
        <v>120</v>
      </c>
      <c r="H13" s="17" t="s">
        <v>122</v>
      </c>
      <c r="I13" s="17">
        <v>825</v>
      </c>
      <c r="J13" s="34">
        <f t="shared" ref="J13:J56" si="0">I13/1000</f>
        <v>0.82499999999999996</v>
      </c>
      <c r="K13" s="54">
        <v>1084050</v>
      </c>
      <c r="L13" s="24">
        <f t="shared" ref="L13:L56" si="1">K13/1000</f>
        <v>1084.05</v>
      </c>
      <c r="M13" s="17" t="s">
        <v>122</v>
      </c>
      <c r="N13" s="17" t="s">
        <v>122</v>
      </c>
      <c r="O13" s="17" t="s">
        <v>120</v>
      </c>
      <c r="P13" s="17" t="s">
        <v>120</v>
      </c>
      <c r="Q13" s="19">
        <v>45275</v>
      </c>
      <c r="R13" s="34">
        <v>1.99</v>
      </c>
      <c r="S13" s="2"/>
      <c r="T13" s="2"/>
    </row>
    <row r="14" spans="1:20" customFormat="1" ht="15" x14ac:dyDescent="0.25">
      <c r="A14" s="17" t="s">
        <v>35</v>
      </c>
      <c r="B14" s="17" t="s">
        <v>39</v>
      </c>
      <c r="C14" s="17">
        <v>8520</v>
      </c>
      <c r="D14" s="17" t="s">
        <v>72</v>
      </c>
      <c r="E14" s="17" t="s">
        <v>117</v>
      </c>
      <c r="F14" s="17" t="s">
        <v>114</v>
      </c>
      <c r="G14" s="17" t="s">
        <v>121</v>
      </c>
      <c r="H14" s="17" t="s">
        <v>142</v>
      </c>
      <c r="I14" s="17">
        <v>1400</v>
      </c>
      <c r="J14" s="34">
        <f t="shared" si="0"/>
        <v>1.4</v>
      </c>
      <c r="K14" s="54">
        <v>1839600</v>
      </c>
      <c r="L14" s="24">
        <f t="shared" si="1"/>
        <v>1839.6</v>
      </c>
      <c r="M14" s="17" t="s">
        <v>122</v>
      </c>
      <c r="N14" s="17" t="s">
        <v>122</v>
      </c>
      <c r="O14" s="17" t="s">
        <v>120</v>
      </c>
      <c r="P14" s="17" t="s">
        <v>120</v>
      </c>
      <c r="Q14" s="19">
        <v>45396</v>
      </c>
      <c r="R14" s="34">
        <v>1.99</v>
      </c>
    </row>
    <row r="15" spans="1:20" s="5" customFormat="1" ht="15" x14ac:dyDescent="0.25">
      <c r="A15" s="17" t="s">
        <v>35</v>
      </c>
      <c r="B15" s="17" t="s">
        <v>39</v>
      </c>
      <c r="C15" s="17">
        <v>8521</v>
      </c>
      <c r="D15" s="17" t="s">
        <v>48</v>
      </c>
      <c r="E15" s="17" t="s">
        <v>117</v>
      </c>
      <c r="F15" s="17" t="s">
        <v>114</v>
      </c>
      <c r="G15" s="17" t="s">
        <v>121</v>
      </c>
      <c r="H15" s="17" t="s">
        <v>142</v>
      </c>
      <c r="I15" s="17">
        <v>1625</v>
      </c>
      <c r="J15" s="34">
        <f t="shared" si="0"/>
        <v>1.625</v>
      </c>
      <c r="K15" s="54">
        <v>2135250</v>
      </c>
      <c r="L15" s="24">
        <f t="shared" si="1"/>
        <v>2135.25</v>
      </c>
      <c r="M15" s="17" t="s">
        <v>122</v>
      </c>
      <c r="N15" s="17" t="s">
        <v>122</v>
      </c>
      <c r="O15" s="17" t="s">
        <v>120</v>
      </c>
      <c r="P15" s="17" t="s">
        <v>120</v>
      </c>
      <c r="Q15" s="19">
        <v>45396</v>
      </c>
      <c r="R15" s="34">
        <v>1.99</v>
      </c>
      <c r="S15" s="8"/>
      <c r="T15" s="8"/>
    </row>
    <row r="16" spans="1:20" s="13" customFormat="1" ht="14.25" x14ac:dyDescent="0.2">
      <c r="A16" s="17" t="s">
        <v>34</v>
      </c>
      <c r="B16" s="17" t="s">
        <v>39</v>
      </c>
      <c r="C16" s="17">
        <v>8522</v>
      </c>
      <c r="D16" s="17" t="s">
        <v>127</v>
      </c>
      <c r="E16" s="17" t="s">
        <v>117</v>
      </c>
      <c r="F16" s="17" t="s">
        <v>114</v>
      </c>
      <c r="G16" s="17" t="s">
        <v>121</v>
      </c>
      <c r="H16" s="17" t="s">
        <v>142</v>
      </c>
      <c r="I16" s="17">
        <v>1650</v>
      </c>
      <c r="J16" s="34">
        <f t="shared" si="0"/>
        <v>1.65</v>
      </c>
      <c r="K16" s="54">
        <v>2168100</v>
      </c>
      <c r="L16" s="24">
        <f t="shared" si="1"/>
        <v>2168.1</v>
      </c>
      <c r="M16" s="17" t="s">
        <v>122</v>
      </c>
      <c r="N16" s="17" t="s">
        <v>122</v>
      </c>
      <c r="O16" s="17" t="s">
        <v>120</v>
      </c>
      <c r="P16" s="17" t="s">
        <v>120</v>
      </c>
      <c r="Q16" s="19">
        <v>45396</v>
      </c>
      <c r="R16" s="34">
        <v>1.99</v>
      </c>
      <c r="S16" s="12"/>
      <c r="T16" s="12"/>
    </row>
    <row r="17" spans="1:18" s="10" customFormat="1" ht="14.25" x14ac:dyDescent="0.2">
      <c r="A17" s="17" t="s">
        <v>34</v>
      </c>
      <c r="B17" s="17" t="s">
        <v>39</v>
      </c>
      <c r="C17" s="17">
        <v>8524</v>
      </c>
      <c r="D17" s="17" t="s">
        <v>46</v>
      </c>
      <c r="E17" s="17" t="s">
        <v>117</v>
      </c>
      <c r="F17" s="17" t="s">
        <v>114</v>
      </c>
      <c r="G17" s="17" t="s">
        <v>121</v>
      </c>
      <c r="H17" s="17" t="s">
        <v>122</v>
      </c>
      <c r="I17" s="17">
        <v>1875</v>
      </c>
      <c r="J17" s="34">
        <f t="shared" si="0"/>
        <v>1.875</v>
      </c>
      <c r="K17" s="54">
        <v>2463750</v>
      </c>
      <c r="L17" s="24">
        <f t="shared" si="1"/>
        <v>2463.75</v>
      </c>
      <c r="M17" s="17" t="s">
        <v>122</v>
      </c>
      <c r="N17" s="17" t="s">
        <v>122</v>
      </c>
      <c r="O17" s="17" t="s">
        <v>120</v>
      </c>
      <c r="P17" s="17" t="s">
        <v>120</v>
      </c>
      <c r="Q17" s="19">
        <v>45396</v>
      </c>
      <c r="R17" s="34">
        <v>1.99</v>
      </c>
    </row>
    <row r="18" spans="1:18" ht="14.25" x14ac:dyDescent="0.2">
      <c r="A18" s="17" t="s">
        <v>34</v>
      </c>
      <c r="B18" s="17" t="s">
        <v>40</v>
      </c>
      <c r="C18" s="17">
        <v>8550</v>
      </c>
      <c r="D18" s="17" t="s">
        <v>48</v>
      </c>
      <c r="E18" s="17" t="s">
        <v>118</v>
      </c>
      <c r="F18" s="17" t="s">
        <v>114</v>
      </c>
      <c r="G18" s="17" t="s">
        <v>120</v>
      </c>
      <c r="H18" s="17" t="s">
        <v>122</v>
      </c>
      <c r="I18" s="17">
        <v>966.6</v>
      </c>
      <c r="J18" s="34">
        <f t="shared" si="0"/>
        <v>0.96660000000000001</v>
      </c>
      <c r="K18" s="54">
        <v>1270112.3999999999</v>
      </c>
      <c r="L18" s="24">
        <f t="shared" si="1"/>
        <v>1270.1124</v>
      </c>
      <c r="M18" s="17" t="s">
        <v>122</v>
      </c>
      <c r="N18" s="17" t="s">
        <v>122</v>
      </c>
      <c r="O18" s="17" t="s">
        <v>120</v>
      </c>
      <c r="P18" s="17" t="s">
        <v>120</v>
      </c>
      <c r="Q18" s="19">
        <v>44927</v>
      </c>
      <c r="R18" s="34">
        <v>1.99</v>
      </c>
    </row>
    <row r="19" spans="1:18" ht="14.25" x14ac:dyDescent="0.2">
      <c r="A19" s="17" t="s">
        <v>33</v>
      </c>
      <c r="B19" s="17" t="s">
        <v>39</v>
      </c>
      <c r="C19" s="17">
        <v>8561</v>
      </c>
      <c r="D19" s="17" t="s">
        <v>128</v>
      </c>
      <c r="E19" s="17" t="s">
        <v>117</v>
      </c>
      <c r="F19" s="17" t="s">
        <v>114</v>
      </c>
      <c r="G19" s="17" t="s">
        <v>121</v>
      </c>
      <c r="H19" s="17" t="s">
        <v>142</v>
      </c>
      <c r="I19" s="17">
        <v>995</v>
      </c>
      <c r="J19" s="34">
        <f t="shared" si="0"/>
        <v>0.995</v>
      </c>
      <c r="K19" s="54">
        <v>1307430</v>
      </c>
      <c r="L19" s="24">
        <f t="shared" si="1"/>
        <v>1307.43</v>
      </c>
      <c r="M19" s="17" t="s">
        <v>122</v>
      </c>
      <c r="N19" s="17" t="s">
        <v>122</v>
      </c>
      <c r="O19" s="17" t="s">
        <v>120</v>
      </c>
      <c r="P19" s="17" t="s">
        <v>120</v>
      </c>
      <c r="Q19" s="19">
        <v>45275</v>
      </c>
      <c r="R19" s="34">
        <v>2.9849999999999999</v>
      </c>
    </row>
    <row r="20" spans="1:18" ht="14.25" x14ac:dyDescent="0.2">
      <c r="A20" s="17" t="s">
        <v>34</v>
      </c>
      <c r="B20" s="17" t="s">
        <v>39</v>
      </c>
      <c r="C20" s="17">
        <v>8564</v>
      </c>
      <c r="D20" s="17" t="s">
        <v>129</v>
      </c>
      <c r="E20" s="17" t="s">
        <v>116</v>
      </c>
      <c r="F20" s="17" t="s">
        <v>114</v>
      </c>
      <c r="G20" s="17" t="s">
        <v>121</v>
      </c>
      <c r="H20" s="17" t="s">
        <v>122</v>
      </c>
      <c r="I20" s="17">
        <v>2000</v>
      </c>
      <c r="J20" s="34">
        <f t="shared" si="0"/>
        <v>2</v>
      </c>
      <c r="K20" s="54">
        <v>2628000</v>
      </c>
      <c r="L20" s="24">
        <f t="shared" si="1"/>
        <v>2628</v>
      </c>
      <c r="M20" s="17" t="s">
        <v>122</v>
      </c>
      <c r="N20" s="17" t="s">
        <v>122</v>
      </c>
      <c r="O20" s="17" t="s">
        <v>120</v>
      </c>
      <c r="P20" s="17" t="s">
        <v>120</v>
      </c>
      <c r="Q20" s="19">
        <v>44927</v>
      </c>
      <c r="R20" s="34">
        <v>2.9849999999999999</v>
      </c>
    </row>
    <row r="21" spans="1:18" ht="14.25" x14ac:dyDescent="0.2">
      <c r="A21" s="17" t="s">
        <v>33</v>
      </c>
      <c r="B21" s="17" t="s">
        <v>39</v>
      </c>
      <c r="C21" s="17">
        <v>8566</v>
      </c>
      <c r="D21" s="17" t="s">
        <v>130</v>
      </c>
      <c r="E21" s="17" t="s">
        <v>117</v>
      </c>
      <c r="F21" s="17" t="s">
        <v>114</v>
      </c>
      <c r="G21" s="17" t="s">
        <v>121</v>
      </c>
      <c r="H21" s="17" t="s">
        <v>122</v>
      </c>
      <c r="I21" s="17">
        <v>1950</v>
      </c>
      <c r="J21" s="34">
        <f t="shared" si="0"/>
        <v>1.95</v>
      </c>
      <c r="K21" s="54">
        <v>2562300</v>
      </c>
      <c r="L21" s="24">
        <f t="shared" si="1"/>
        <v>2562.3000000000002</v>
      </c>
      <c r="M21" s="17" t="s">
        <v>122</v>
      </c>
      <c r="N21" s="17" t="s">
        <v>122</v>
      </c>
      <c r="O21" s="17" t="s">
        <v>120</v>
      </c>
      <c r="P21" s="17" t="s">
        <v>120</v>
      </c>
      <c r="Q21" s="19">
        <v>44982</v>
      </c>
      <c r="R21" s="34">
        <v>4.9349999999999996</v>
      </c>
    </row>
    <row r="22" spans="1:18" ht="14.25" x14ac:dyDescent="0.2">
      <c r="A22" s="17" t="s">
        <v>34</v>
      </c>
      <c r="B22" s="17" t="s">
        <v>39</v>
      </c>
      <c r="C22" s="17">
        <v>8568</v>
      </c>
      <c r="D22" s="17" t="s">
        <v>131</v>
      </c>
      <c r="E22" s="17" t="s">
        <v>117</v>
      </c>
      <c r="F22" s="17" t="s">
        <v>114</v>
      </c>
      <c r="G22" s="17" t="s">
        <v>121</v>
      </c>
      <c r="H22" s="17" t="s">
        <v>126</v>
      </c>
      <c r="I22" s="17">
        <v>2000</v>
      </c>
      <c r="J22" s="34">
        <f t="shared" si="0"/>
        <v>2</v>
      </c>
      <c r="K22" s="54">
        <v>2628000</v>
      </c>
      <c r="L22" s="24">
        <f t="shared" si="1"/>
        <v>2628</v>
      </c>
      <c r="M22" s="17" t="s">
        <v>122</v>
      </c>
      <c r="N22" s="17" t="s">
        <v>122</v>
      </c>
      <c r="O22" s="17" t="s">
        <v>120</v>
      </c>
      <c r="P22" s="17" t="s">
        <v>120</v>
      </c>
      <c r="Q22" s="19">
        <v>45291</v>
      </c>
      <c r="R22" s="34">
        <v>4.9349999999999996</v>
      </c>
    </row>
    <row r="23" spans="1:18" ht="14.25" x14ac:dyDescent="0.2">
      <c r="A23" s="17" t="s">
        <v>35</v>
      </c>
      <c r="B23" s="17" t="s">
        <v>39</v>
      </c>
      <c r="C23" s="17">
        <v>8569</v>
      </c>
      <c r="D23" s="17" t="s">
        <v>104</v>
      </c>
      <c r="E23" s="17" t="s">
        <v>116</v>
      </c>
      <c r="F23" s="17" t="s">
        <v>114</v>
      </c>
      <c r="G23" s="17" t="s">
        <v>120</v>
      </c>
      <c r="H23" s="17" t="s">
        <v>122</v>
      </c>
      <c r="I23" s="17">
        <v>687.5</v>
      </c>
      <c r="J23" s="34">
        <f t="shared" si="0"/>
        <v>0.6875</v>
      </c>
      <c r="K23" s="54">
        <v>903375</v>
      </c>
      <c r="L23" s="24">
        <f t="shared" si="1"/>
        <v>903.375</v>
      </c>
      <c r="M23" s="17" t="s">
        <v>122</v>
      </c>
      <c r="N23" s="17" t="s">
        <v>122</v>
      </c>
      <c r="O23" s="17" t="s">
        <v>120</v>
      </c>
      <c r="P23" s="17" t="s">
        <v>120</v>
      </c>
      <c r="Q23" s="19">
        <v>45000</v>
      </c>
      <c r="R23" s="34">
        <v>4.9349999999999996</v>
      </c>
    </row>
    <row r="24" spans="1:18" ht="14.25" x14ac:dyDescent="0.2">
      <c r="A24" s="17" t="s">
        <v>34</v>
      </c>
      <c r="B24" s="17" t="s">
        <v>39</v>
      </c>
      <c r="C24" s="17">
        <v>8570</v>
      </c>
      <c r="D24" s="17" t="s">
        <v>132</v>
      </c>
      <c r="E24" s="17" t="s">
        <v>116</v>
      </c>
      <c r="F24" s="17" t="s">
        <v>114</v>
      </c>
      <c r="G24" s="17" t="s">
        <v>121</v>
      </c>
      <c r="H24" s="17" t="s">
        <v>122</v>
      </c>
      <c r="I24" s="17">
        <v>1500</v>
      </c>
      <c r="J24" s="34">
        <f t="shared" si="0"/>
        <v>1.5</v>
      </c>
      <c r="K24" s="54">
        <v>1971000</v>
      </c>
      <c r="L24" s="24">
        <f t="shared" si="1"/>
        <v>1971</v>
      </c>
      <c r="M24" s="17" t="s">
        <v>122</v>
      </c>
      <c r="N24" s="17" t="s">
        <v>122</v>
      </c>
      <c r="O24" s="17" t="s">
        <v>120</v>
      </c>
      <c r="P24" s="17" t="s">
        <v>120</v>
      </c>
      <c r="Q24" s="19">
        <v>45108</v>
      </c>
      <c r="R24" s="34">
        <v>4.9349999999999996</v>
      </c>
    </row>
    <row r="25" spans="1:18" ht="14.25" x14ac:dyDescent="0.2">
      <c r="A25" s="17" t="s">
        <v>34</v>
      </c>
      <c r="B25" s="17" t="s">
        <v>40</v>
      </c>
      <c r="C25" s="17">
        <v>8575</v>
      </c>
      <c r="D25" s="17" t="s">
        <v>50</v>
      </c>
      <c r="E25" s="17" t="s">
        <v>118</v>
      </c>
      <c r="F25" s="17" t="s">
        <v>114</v>
      </c>
      <c r="G25" s="17" t="s">
        <v>120</v>
      </c>
      <c r="H25" s="17" t="s">
        <v>122</v>
      </c>
      <c r="I25" s="17">
        <v>2000</v>
      </c>
      <c r="J25" s="34">
        <f t="shared" si="0"/>
        <v>2</v>
      </c>
      <c r="K25" s="54">
        <v>2628000</v>
      </c>
      <c r="L25" s="24">
        <f t="shared" si="1"/>
        <v>2628</v>
      </c>
      <c r="M25" s="17" t="s">
        <v>122</v>
      </c>
      <c r="N25" s="17" t="s">
        <v>122</v>
      </c>
      <c r="O25" s="17" t="s">
        <v>120</v>
      </c>
      <c r="P25" s="17" t="s">
        <v>120</v>
      </c>
      <c r="Q25" s="19">
        <v>45047</v>
      </c>
      <c r="R25" s="34">
        <v>4.9349999999999996</v>
      </c>
    </row>
    <row r="26" spans="1:18" ht="14.25" x14ac:dyDescent="0.2">
      <c r="A26" s="17" t="s">
        <v>34</v>
      </c>
      <c r="B26" s="17" t="s">
        <v>39</v>
      </c>
      <c r="C26" s="17">
        <v>8585</v>
      </c>
      <c r="D26" s="17" t="s">
        <v>100</v>
      </c>
      <c r="E26" s="17" t="s">
        <v>117</v>
      </c>
      <c r="F26" s="17" t="s">
        <v>114</v>
      </c>
      <c r="G26" s="17" t="s">
        <v>120</v>
      </c>
      <c r="H26" s="17" t="s">
        <v>122</v>
      </c>
      <c r="I26" s="17">
        <v>2000</v>
      </c>
      <c r="J26" s="34">
        <f t="shared" si="0"/>
        <v>2</v>
      </c>
      <c r="K26" s="54">
        <v>2628000</v>
      </c>
      <c r="L26" s="24">
        <f t="shared" si="1"/>
        <v>2628</v>
      </c>
      <c r="M26" s="17" t="s">
        <v>122</v>
      </c>
      <c r="N26" s="17" t="s">
        <v>122</v>
      </c>
      <c r="O26" s="17" t="s">
        <v>120</v>
      </c>
      <c r="P26" s="17" t="s">
        <v>120</v>
      </c>
      <c r="Q26" s="19">
        <v>45122</v>
      </c>
      <c r="R26" s="34">
        <v>4.9349999999999996</v>
      </c>
    </row>
    <row r="27" spans="1:18" ht="14.25" x14ac:dyDescent="0.2">
      <c r="A27" s="17" t="s">
        <v>38</v>
      </c>
      <c r="B27" s="17" t="s">
        <v>39</v>
      </c>
      <c r="C27" s="17">
        <v>8586</v>
      </c>
      <c r="D27" s="17" t="s">
        <v>46</v>
      </c>
      <c r="E27" s="17" t="s">
        <v>117</v>
      </c>
      <c r="F27" s="17" t="s">
        <v>114</v>
      </c>
      <c r="G27" s="17" t="s">
        <v>120</v>
      </c>
      <c r="H27" s="17" t="s">
        <v>122</v>
      </c>
      <c r="I27" s="17">
        <v>2000</v>
      </c>
      <c r="J27" s="34">
        <f t="shared" si="0"/>
        <v>2</v>
      </c>
      <c r="K27" s="54">
        <v>2628000</v>
      </c>
      <c r="L27" s="24">
        <f t="shared" si="1"/>
        <v>2628</v>
      </c>
      <c r="M27" s="17" t="s">
        <v>122</v>
      </c>
      <c r="N27" s="17" t="s">
        <v>122</v>
      </c>
      <c r="O27" s="17" t="s">
        <v>120</v>
      </c>
      <c r="P27" s="17" t="s">
        <v>120</v>
      </c>
      <c r="Q27" s="19">
        <v>45122</v>
      </c>
      <c r="R27" s="34">
        <v>4.9349999999999996</v>
      </c>
    </row>
    <row r="28" spans="1:18" ht="14.25" x14ac:dyDescent="0.2">
      <c r="A28" s="17" t="s">
        <v>34</v>
      </c>
      <c r="B28" s="17" t="s">
        <v>40</v>
      </c>
      <c r="C28" s="17">
        <v>8588</v>
      </c>
      <c r="D28" s="17" t="s">
        <v>88</v>
      </c>
      <c r="E28" s="17" t="s">
        <v>116</v>
      </c>
      <c r="F28" s="17" t="s">
        <v>114</v>
      </c>
      <c r="G28" s="17" t="s">
        <v>120</v>
      </c>
      <c r="H28" s="17" t="s">
        <v>122</v>
      </c>
      <c r="I28" s="17">
        <v>1500</v>
      </c>
      <c r="J28" s="34">
        <f t="shared" si="0"/>
        <v>1.5</v>
      </c>
      <c r="K28" s="54">
        <v>1971000</v>
      </c>
      <c r="L28" s="24">
        <f t="shared" si="1"/>
        <v>1971</v>
      </c>
      <c r="M28" s="17" t="s">
        <v>122</v>
      </c>
      <c r="N28" s="17" t="s">
        <v>122</v>
      </c>
      <c r="O28" s="17" t="s">
        <v>120</v>
      </c>
      <c r="P28" s="17" t="s">
        <v>120</v>
      </c>
      <c r="Q28" s="19">
        <v>45565</v>
      </c>
      <c r="R28" s="34">
        <v>4.9349999999999996</v>
      </c>
    </row>
    <row r="29" spans="1:18" ht="14.25" x14ac:dyDescent="0.2">
      <c r="A29" s="17" t="s">
        <v>35</v>
      </c>
      <c r="B29" s="17" t="s">
        <v>39</v>
      </c>
      <c r="C29" s="17">
        <v>8597</v>
      </c>
      <c r="D29" s="17" t="s">
        <v>43</v>
      </c>
      <c r="E29" s="17" t="s">
        <v>119</v>
      </c>
      <c r="F29" s="17" t="s">
        <v>114</v>
      </c>
      <c r="G29" s="17" t="s">
        <v>121</v>
      </c>
      <c r="H29" s="17" t="s">
        <v>122</v>
      </c>
      <c r="I29" s="17">
        <v>975</v>
      </c>
      <c r="J29" s="34">
        <f t="shared" si="0"/>
        <v>0.97499999999999998</v>
      </c>
      <c r="K29" s="54">
        <v>1281150</v>
      </c>
      <c r="L29" s="24">
        <f t="shared" si="1"/>
        <v>1281.1500000000001</v>
      </c>
      <c r="M29" s="17" t="s">
        <v>122</v>
      </c>
      <c r="N29" s="17" t="s">
        <v>122</v>
      </c>
      <c r="O29" s="17" t="s">
        <v>120</v>
      </c>
      <c r="P29" s="17" t="s">
        <v>121</v>
      </c>
      <c r="Q29" s="19">
        <v>44986</v>
      </c>
      <c r="R29" s="34">
        <v>4.9349999999999996</v>
      </c>
    </row>
    <row r="30" spans="1:18" ht="14.25" x14ac:dyDescent="0.2">
      <c r="A30" s="17" t="s">
        <v>34</v>
      </c>
      <c r="B30" s="17" t="s">
        <v>40</v>
      </c>
      <c r="C30" s="17">
        <v>8599</v>
      </c>
      <c r="D30" s="17" t="s">
        <v>133</v>
      </c>
      <c r="E30" s="17" t="s">
        <v>116</v>
      </c>
      <c r="F30" s="17" t="s">
        <v>114</v>
      </c>
      <c r="G30" s="17" t="s">
        <v>120</v>
      </c>
      <c r="H30" s="17" t="s">
        <v>122</v>
      </c>
      <c r="I30" s="17">
        <v>1000</v>
      </c>
      <c r="J30" s="34">
        <f t="shared" si="0"/>
        <v>1</v>
      </c>
      <c r="K30" s="54">
        <v>1314000</v>
      </c>
      <c r="L30" s="24">
        <f t="shared" si="1"/>
        <v>1314</v>
      </c>
      <c r="M30" s="17" t="s">
        <v>122</v>
      </c>
      <c r="N30" s="17" t="s">
        <v>122</v>
      </c>
      <c r="O30" s="17" t="s">
        <v>120</v>
      </c>
      <c r="P30" s="17" t="s">
        <v>120</v>
      </c>
      <c r="Q30" s="19">
        <v>45092</v>
      </c>
      <c r="R30" s="34">
        <v>4.9349999999999996</v>
      </c>
    </row>
    <row r="31" spans="1:18" ht="14.25" x14ac:dyDescent="0.2">
      <c r="A31" s="17" t="s">
        <v>35</v>
      </c>
      <c r="B31" s="17" t="s">
        <v>40</v>
      </c>
      <c r="C31" s="17">
        <v>8600</v>
      </c>
      <c r="D31" s="17" t="s">
        <v>134</v>
      </c>
      <c r="E31" s="17" t="s">
        <v>116</v>
      </c>
      <c r="F31" s="17" t="s">
        <v>114</v>
      </c>
      <c r="G31" s="17" t="s">
        <v>120</v>
      </c>
      <c r="H31" s="17" t="s">
        <v>126</v>
      </c>
      <c r="I31" s="17">
        <v>800</v>
      </c>
      <c r="J31" s="34">
        <f t="shared" si="0"/>
        <v>0.8</v>
      </c>
      <c r="K31" s="54">
        <v>1051200</v>
      </c>
      <c r="L31" s="24">
        <f t="shared" si="1"/>
        <v>1051.2</v>
      </c>
      <c r="M31" s="17" t="s">
        <v>122</v>
      </c>
      <c r="N31" s="54">
        <v>2159297</v>
      </c>
      <c r="O31" s="17" t="s">
        <v>120</v>
      </c>
      <c r="P31" s="17" t="s">
        <v>120</v>
      </c>
      <c r="Q31" s="19">
        <v>45230</v>
      </c>
      <c r="R31" s="34">
        <v>4.9349999999999996</v>
      </c>
    </row>
    <row r="32" spans="1:18" ht="14.25" x14ac:dyDescent="0.2">
      <c r="A32" s="17" t="s">
        <v>34</v>
      </c>
      <c r="B32" s="17" t="s">
        <v>40</v>
      </c>
      <c r="C32" s="17">
        <v>8606</v>
      </c>
      <c r="D32" s="17" t="s">
        <v>135</v>
      </c>
      <c r="E32" s="17" t="s">
        <v>117</v>
      </c>
      <c r="F32" s="17" t="s">
        <v>114</v>
      </c>
      <c r="G32" s="17" t="s">
        <v>121</v>
      </c>
      <c r="H32" s="17" t="s">
        <v>122</v>
      </c>
      <c r="I32" s="17">
        <v>750</v>
      </c>
      <c r="J32" s="34">
        <f t="shared" si="0"/>
        <v>0.75</v>
      </c>
      <c r="K32" s="54">
        <v>985500</v>
      </c>
      <c r="L32" s="24">
        <f t="shared" si="1"/>
        <v>985.5</v>
      </c>
      <c r="M32" s="17" t="s">
        <v>122</v>
      </c>
      <c r="N32" s="17" t="s">
        <v>122</v>
      </c>
      <c r="O32" s="17" t="s">
        <v>120</v>
      </c>
      <c r="P32" s="17" t="s">
        <v>120</v>
      </c>
      <c r="Q32" s="19">
        <v>45017</v>
      </c>
      <c r="R32" s="34">
        <v>4.9349999999999996</v>
      </c>
    </row>
    <row r="33" spans="1:18" s="3" customFormat="1" ht="14.25" x14ac:dyDescent="0.2">
      <c r="A33" s="17" t="s">
        <v>34</v>
      </c>
      <c r="B33" s="17" t="s">
        <v>40</v>
      </c>
      <c r="C33" s="17">
        <v>8607</v>
      </c>
      <c r="D33" s="17" t="s">
        <v>68</v>
      </c>
      <c r="E33" s="17" t="s">
        <v>116</v>
      </c>
      <c r="F33" s="17" t="s">
        <v>114</v>
      </c>
      <c r="G33" s="17" t="s">
        <v>120</v>
      </c>
      <c r="H33" s="17" t="s">
        <v>122</v>
      </c>
      <c r="I33" s="17">
        <v>1000</v>
      </c>
      <c r="J33" s="34">
        <f t="shared" si="0"/>
        <v>1</v>
      </c>
      <c r="K33" s="54">
        <v>1314000</v>
      </c>
      <c r="L33" s="24">
        <f t="shared" si="1"/>
        <v>1314</v>
      </c>
      <c r="M33" s="17" t="s">
        <v>122</v>
      </c>
      <c r="N33" s="17" t="s">
        <v>122</v>
      </c>
      <c r="O33" s="17" t="s">
        <v>120</v>
      </c>
      <c r="P33" s="17" t="s">
        <v>120</v>
      </c>
      <c r="Q33" s="19">
        <v>44986</v>
      </c>
      <c r="R33" s="34">
        <v>4.9349999999999996</v>
      </c>
    </row>
    <row r="34" spans="1:18" s="3" customFormat="1" ht="14.25" x14ac:dyDescent="0.2">
      <c r="A34" s="17" t="s">
        <v>38</v>
      </c>
      <c r="B34" s="17" t="s">
        <v>39</v>
      </c>
      <c r="C34" s="17">
        <v>8618</v>
      </c>
      <c r="D34" s="17" t="s">
        <v>136</v>
      </c>
      <c r="E34" s="17" t="s">
        <v>117</v>
      </c>
      <c r="F34" s="17" t="s">
        <v>114</v>
      </c>
      <c r="G34" s="17" t="s">
        <v>121</v>
      </c>
      <c r="H34" s="17" t="s">
        <v>122</v>
      </c>
      <c r="I34" s="17">
        <v>2000</v>
      </c>
      <c r="J34" s="34">
        <f t="shared" si="0"/>
        <v>2</v>
      </c>
      <c r="K34" s="54">
        <v>2628000</v>
      </c>
      <c r="L34" s="24">
        <f t="shared" si="1"/>
        <v>2628</v>
      </c>
      <c r="M34" s="17" t="s">
        <v>122</v>
      </c>
      <c r="N34" s="17" t="s">
        <v>122</v>
      </c>
      <c r="O34" s="17" t="s">
        <v>120</v>
      </c>
      <c r="P34" s="17" t="s">
        <v>120</v>
      </c>
      <c r="Q34" s="19">
        <v>45092</v>
      </c>
      <c r="R34" s="34">
        <v>4.9349999999999996</v>
      </c>
    </row>
    <row r="35" spans="1:18" s="3" customFormat="1" ht="14.25" x14ac:dyDescent="0.2">
      <c r="A35" s="17" t="s">
        <v>33</v>
      </c>
      <c r="B35" s="17" t="s">
        <v>39</v>
      </c>
      <c r="C35" s="17">
        <v>8630</v>
      </c>
      <c r="D35" s="17" t="s">
        <v>131</v>
      </c>
      <c r="E35" s="17" t="s">
        <v>117</v>
      </c>
      <c r="F35" s="17" t="s">
        <v>114</v>
      </c>
      <c r="G35" s="17" t="s">
        <v>121</v>
      </c>
      <c r="H35" s="17" t="s">
        <v>126</v>
      </c>
      <c r="I35" s="17">
        <v>1990</v>
      </c>
      <c r="J35" s="34">
        <f t="shared" si="0"/>
        <v>1.99</v>
      </c>
      <c r="K35" s="54">
        <v>2614860</v>
      </c>
      <c r="L35" s="24">
        <f t="shared" si="1"/>
        <v>2614.86</v>
      </c>
      <c r="M35" s="17" t="s">
        <v>122</v>
      </c>
      <c r="N35" s="17" t="s">
        <v>122</v>
      </c>
      <c r="O35" s="17" t="s">
        <v>120</v>
      </c>
      <c r="P35" s="17" t="s">
        <v>120</v>
      </c>
      <c r="Q35" s="19">
        <v>45717</v>
      </c>
      <c r="R35" s="34">
        <v>6.9249999999999998</v>
      </c>
    </row>
    <row r="36" spans="1:18" s="3" customFormat="1" ht="14.25" x14ac:dyDescent="0.2">
      <c r="A36" s="17" t="s">
        <v>33</v>
      </c>
      <c r="B36" s="17" t="s">
        <v>39</v>
      </c>
      <c r="C36" s="17">
        <v>8632</v>
      </c>
      <c r="D36" s="17" t="s">
        <v>131</v>
      </c>
      <c r="E36" s="17" t="s">
        <v>117</v>
      </c>
      <c r="F36" s="17" t="s">
        <v>114</v>
      </c>
      <c r="G36" s="17" t="s">
        <v>121</v>
      </c>
      <c r="H36" s="17" t="s">
        <v>126</v>
      </c>
      <c r="I36" s="17">
        <v>1750</v>
      </c>
      <c r="J36" s="34">
        <f t="shared" si="0"/>
        <v>1.75</v>
      </c>
      <c r="K36" s="54">
        <v>2299500</v>
      </c>
      <c r="L36" s="24">
        <f t="shared" si="1"/>
        <v>2299.5</v>
      </c>
      <c r="M36" s="17" t="s">
        <v>122</v>
      </c>
      <c r="N36" s="17" t="s">
        <v>122</v>
      </c>
      <c r="O36" s="17" t="s">
        <v>120</v>
      </c>
      <c r="P36" s="17" t="s">
        <v>120</v>
      </c>
      <c r="Q36" s="19">
        <v>45717</v>
      </c>
      <c r="R36" s="34">
        <v>8.6750000000000007</v>
      </c>
    </row>
    <row r="37" spans="1:18" s="3" customFormat="1" ht="14.25" x14ac:dyDescent="0.2">
      <c r="A37" s="17" t="s">
        <v>33</v>
      </c>
      <c r="B37" s="17" t="s">
        <v>39</v>
      </c>
      <c r="C37" s="17">
        <v>8637</v>
      </c>
      <c r="D37" s="17" t="s">
        <v>93</v>
      </c>
      <c r="E37" s="17" t="s">
        <v>116</v>
      </c>
      <c r="F37" s="17" t="s">
        <v>115</v>
      </c>
      <c r="G37" s="17" t="s">
        <v>121</v>
      </c>
      <c r="H37" s="17" t="s">
        <v>142</v>
      </c>
      <c r="I37" s="17">
        <v>750</v>
      </c>
      <c r="J37" s="34">
        <f t="shared" si="0"/>
        <v>0.75</v>
      </c>
      <c r="K37" s="54">
        <v>1110330</v>
      </c>
      <c r="L37" s="24">
        <f t="shared" si="1"/>
        <v>1110.33</v>
      </c>
      <c r="M37" s="17" t="s">
        <v>122</v>
      </c>
      <c r="N37" s="17" t="s">
        <v>122</v>
      </c>
      <c r="O37" s="17" t="s">
        <v>120</v>
      </c>
      <c r="P37" s="17" t="s">
        <v>120</v>
      </c>
      <c r="Q37" s="19">
        <v>45383</v>
      </c>
      <c r="R37" s="34">
        <v>9.4250000000000007</v>
      </c>
    </row>
    <row r="38" spans="1:18" s="3" customFormat="1" ht="14.25" x14ac:dyDescent="0.2">
      <c r="A38" s="17" t="s">
        <v>35</v>
      </c>
      <c r="B38" s="17" t="s">
        <v>39</v>
      </c>
      <c r="C38" s="17">
        <v>8643</v>
      </c>
      <c r="D38" s="17" t="s">
        <v>137</v>
      </c>
      <c r="E38" s="17" t="s">
        <v>117</v>
      </c>
      <c r="F38" s="17" t="s">
        <v>114</v>
      </c>
      <c r="G38" s="17" t="s">
        <v>120</v>
      </c>
      <c r="H38" s="17" t="s">
        <v>122</v>
      </c>
      <c r="I38" s="17">
        <v>2000</v>
      </c>
      <c r="J38" s="34">
        <f t="shared" si="0"/>
        <v>2</v>
      </c>
      <c r="K38" s="54">
        <v>2628000</v>
      </c>
      <c r="L38" s="24">
        <f t="shared" si="1"/>
        <v>2628</v>
      </c>
      <c r="M38" s="17" t="s">
        <v>122</v>
      </c>
      <c r="N38" s="17" t="s">
        <v>122</v>
      </c>
      <c r="O38" s="17" t="s">
        <v>120</v>
      </c>
      <c r="P38" s="17" t="s">
        <v>120</v>
      </c>
      <c r="Q38" s="19">
        <v>45047</v>
      </c>
      <c r="R38" s="34">
        <v>9.4250000000000007</v>
      </c>
    </row>
    <row r="39" spans="1:18" s="3" customFormat="1" ht="14.25" x14ac:dyDescent="0.2">
      <c r="A39" s="17" t="s">
        <v>34</v>
      </c>
      <c r="B39" s="17" t="s">
        <v>39</v>
      </c>
      <c r="C39" s="17">
        <v>8650</v>
      </c>
      <c r="D39" s="17" t="s">
        <v>138</v>
      </c>
      <c r="E39" s="17" t="s">
        <v>117</v>
      </c>
      <c r="F39" s="17" t="s">
        <v>114</v>
      </c>
      <c r="G39" s="17" t="s">
        <v>121</v>
      </c>
      <c r="H39" s="17" t="s">
        <v>126</v>
      </c>
      <c r="I39" s="17">
        <v>2000</v>
      </c>
      <c r="J39" s="34">
        <f t="shared" si="0"/>
        <v>2</v>
      </c>
      <c r="K39" s="54">
        <v>2628000</v>
      </c>
      <c r="L39" s="24">
        <f t="shared" si="1"/>
        <v>2628</v>
      </c>
      <c r="M39" s="17" t="s">
        <v>122</v>
      </c>
      <c r="N39" s="17" t="s">
        <v>122</v>
      </c>
      <c r="O39" s="17" t="s">
        <v>120</v>
      </c>
      <c r="P39" s="17" t="s">
        <v>121</v>
      </c>
      <c r="Q39" s="19">
        <v>45291</v>
      </c>
      <c r="R39" s="34">
        <v>9.4250000000000007</v>
      </c>
    </row>
    <row r="40" spans="1:18" s="3" customFormat="1" ht="14.25" x14ac:dyDescent="0.2">
      <c r="A40" s="17" t="s">
        <v>34</v>
      </c>
      <c r="B40" s="17" t="s">
        <v>39</v>
      </c>
      <c r="C40" s="17">
        <v>8651</v>
      </c>
      <c r="D40" s="17" t="s">
        <v>138</v>
      </c>
      <c r="E40" s="17" t="s">
        <v>117</v>
      </c>
      <c r="F40" s="17" t="s">
        <v>114</v>
      </c>
      <c r="G40" s="17" t="s">
        <v>121</v>
      </c>
      <c r="H40" s="17" t="s">
        <v>126</v>
      </c>
      <c r="I40" s="17">
        <v>2000</v>
      </c>
      <c r="J40" s="34">
        <f t="shared" si="0"/>
        <v>2</v>
      </c>
      <c r="K40" s="54">
        <v>2628000</v>
      </c>
      <c r="L40" s="24">
        <f t="shared" si="1"/>
        <v>2628</v>
      </c>
      <c r="M40" s="17" t="s">
        <v>122</v>
      </c>
      <c r="N40" s="17" t="s">
        <v>122</v>
      </c>
      <c r="O40" s="17" t="s">
        <v>120</v>
      </c>
      <c r="P40" s="17" t="s">
        <v>121</v>
      </c>
      <c r="Q40" s="19">
        <v>45291</v>
      </c>
      <c r="R40" s="34">
        <v>9.4250000000000007</v>
      </c>
    </row>
    <row r="41" spans="1:18" s="3" customFormat="1" ht="14.25" x14ac:dyDescent="0.2">
      <c r="A41" s="17" t="s">
        <v>38</v>
      </c>
      <c r="B41" s="17" t="s">
        <v>39</v>
      </c>
      <c r="C41" s="17">
        <v>8654</v>
      </c>
      <c r="D41" s="17" t="s">
        <v>47</v>
      </c>
      <c r="E41" s="17" t="s">
        <v>117</v>
      </c>
      <c r="F41" s="17" t="s">
        <v>115</v>
      </c>
      <c r="G41" s="17" t="s">
        <v>121</v>
      </c>
      <c r="H41" s="17" t="s">
        <v>122</v>
      </c>
      <c r="I41" s="17">
        <v>1946</v>
      </c>
      <c r="J41" s="34">
        <f t="shared" si="0"/>
        <v>1.946</v>
      </c>
      <c r="K41" s="54">
        <v>2880936.2399999998</v>
      </c>
      <c r="L41" s="24">
        <f t="shared" si="1"/>
        <v>2880.9362399999995</v>
      </c>
      <c r="M41" s="17" t="s">
        <v>122</v>
      </c>
      <c r="N41" s="17" t="s">
        <v>122</v>
      </c>
      <c r="O41" s="17" t="s">
        <v>120</v>
      </c>
      <c r="P41" s="17" t="s">
        <v>120</v>
      </c>
      <c r="Q41" s="19">
        <v>44926</v>
      </c>
      <c r="R41" s="34">
        <v>9.4250000000000007</v>
      </c>
    </row>
    <row r="42" spans="1:18" s="3" customFormat="1" ht="14.25" x14ac:dyDescent="0.2">
      <c r="A42" s="17" t="s">
        <v>33</v>
      </c>
      <c r="B42" s="17" t="s">
        <v>39</v>
      </c>
      <c r="C42" s="17">
        <v>8656</v>
      </c>
      <c r="D42" s="17" t="s">
        <v>139</v>
      </c>
      <c r="E42" s="17" t="s">
        <v>116</v>
      </c>
      <c r="F42" s="17" t="s">
        <v>114</v>
      </c>
      <c r="G42" s="17" t="s">
        <v>121</v>
      </c>
      <c r="H42" s="17" t="s">
        <v>142</v>
      </c>
      <c r="I42" s="17">
        <v>1800</v>
      </c>
      <c r="J42" s="34">
        <f t="shared" si="0"/>
        <v>1.8</v>
      </c>
      <c r="K42" s="54">
        <v>2365200</v>
      </c>
      <c r="L42" s="24">
        <f t="shared" si="1"/>
        <v>2365.1999999999998</v>
      </c>
      <c r="M42" s="17" t="s">
        <v>122</v>
      </c>
      <c r="N42" s="17" t="s">
        <v>122</v>
      </c>
      <c r="O42" s="17" t="s">
        <v>120</v>
      </c>
      <c r="P42" s="17" t="s">
        <v>120</v>
      </c>
      <c r="Q42" s="19">
        <v>45383</v>
      </c>
      <c r="R42" s="34">
        <v>11.225000000000001</v>
      </c>
    </row>
    <row r="43" spans="1:18" s="3" customFormat="1" ht="14.25" x14ac:dyDescent="0.2">
      <c r="A43" s="17" t="s">
        <v>34</v>
      </c>
      <c r="B43" s="17" t="s">
        <v>39</v>
      </c>
      <c r="C43" s="17">
        <v>8657</v>
      </c>
      <c r="D43" s="17" t="s">
        <v>140</v>
      </c>
      <c r="E43" s="17" t="s">
        <v>116</v>
      </c>
      <c r="F43" s="17" t="s">
        <v>114</v>
      </c>
      <c r="G43" s="17" t="s">
        <v>121</v>
      </c>
      <c r="H43" s="17" t="s">
        <v>142</v>
      </c>
      <c r="I43" s="17">
        <v>1750</v>
      </c>
      <c r="J43" s="34">
        <f t="shared" si="0"/>
        <v>1.75</v>
      </c>
      <c r="K43" s="54">
        <v>2299500</v>
      </c>
      <c r="L43" s="24">
        <f t="shared" si="1"/>
        <v>2299.5</v>
      </c>
      <c r="M43" s="17" t="s">
        <v>122</v>
      </c>
      <c r="N43" s="17" t="s">
        <v>122</v>
      </c>
      <c r="O43" s="17" t="s">
        <v>120</v>
      </c>
      <c r="P43" s="17" t="s">
        <v>120</v>
      </c>
      <c r="Q43" s="19">
        <v>45383</v>
      </c>
      <c r="R43" s="34">
        <v>11.225000000000001</v>
      </c>
    </row>
    <row r="44" spans="1:18" s="3" customFormat="1" ht="14.25" x14ac:dyDescent="0.2">
      <c r="A44" s="17" t="s">
        <v>34</v>
      </c>
      <c r="B44" s="17" t="s">
        <v>39</v>
      </c>
      <c r="C44" s="17">
        <v>8660</v>
      </c>
      <c r="D44" s="17" t="s">
        <v>140</v>
      </c>
      <c r="E44" s="17" t="s">
        <v>117</v>
      </c>
      <c r="F44" s="17" t="s">
        <v>114</v>
      </c>
      <c r="G44" s="17" t="s">
        <v>120</v>
      </c>
      <c r="H44" s="17" t="s">
        <v>122</v>
      </c>
      <c r="I44" s="17">
        <v>2000</v>
      </c>
      <c r="J44" s="34">
        <f t="shared" si="0"/>
        <v>2</v>
      </c>
      <c r="K44" s="54">
        <v>2628000</v>
      </c>
      <c r="L44" s="24">
        <f t="shared" si="1"/>
        <v>2628</v>
      </c>
      <c r="M44" s="54">
        <v>3494000</v>
      </c>
      <c r="N44" s="17" t="s">
        <v>122</v>
      </c>
      <c r="O44" s="17" t="s">
        <v>120</v>
      </c>
      <c r="P44" s="17" t="s">
        <v>120</v>
      </c>
      <c r="Q44" s="19">
        <v>44986</v>
      </c>
      <c r="R44" s="34">
        <v>11.225000000000001</v>
      </c>
    </row>
    <row r="45" spans="1:18" s="3" customFormat="1" ht="14.25" x14ac:dyDescent="0.2">
      <c r="A45" s="17" t="s">
        <v>38</v>
      </c>
      <c r="B45" s="17" t="s">
        <v>39</v>
      </c>
      <c r="C45" s="17">
        <v>8661</v>
      </c>
      <c r="D45" s="17" t="s">
        <v>64</v>
      </c>
      <c r="E45" s="17" t="s">
        <v>117</v>
      </c>
      <c r="F45" s="17" t="s">
        <v>115</v>
      </c>
      <c r="G45" s="17" t="s">
        <v>121</v>
      </c>
      <c r="H45" s="17" t="s">
        <v>126</v>
      </c>
      <c r="I45" s="17">
        <v>630</v>
      </c>
      <c r="J45" s="34">
        <f t="shared" si="0"/>
        <v>0.63</v>
      </c>
      <c r="K45" s="54">
        <v>932677.2</v>
      </c>
      <c r="L45" s="24">
        <f t="shared" si="1"/>
        <v>932.67719999999997</v>
      </c>
      <c r="M45" s="17" t="s">
        <v>122</v>
      </c>
      <c r="N45" s="17" t="s">
        <v>122</v>
      </c>
      <c r="O45" s="17" t="s">
        <v>120</v>
      </c>
      <c r="P45" s="17" t="s">
        <v>120</v>
      </c>
      <c r="Q45" s="19">
        <v>44926</v>
      </c>
      <c r="R45" s="34">
        <v>11.225000000000001</v>
      </c>
    </row>
    <row r="46" spans="1:18" s="3" customFormat="1" ht="14.25" x14ac:dyDescent="0.2">
      <c r="A46" s="17" t="s">
        <v>38</v>
      </c>
      <c r="B46" s="17" t="s">
        <v>39</v>
      </c>
      <c r="C46" s="17">
        <v>8662</v>
      </c>
      <c r="D46" s="17" t="s">
        <v>141</v>
      </c>
      <c r="E46" s="17" t="s">
        <v>117</v>
      </c>
      <c r="F46" s="17" t="s">
        <v>115</v>
      </c>
      <c r="G46" s="17" t="s">
        <v>121</v>
      </c>
      <c r="H46" s="17" t="s">
        <v>122</v>
      </c>
      <c r="I46" s="17">
        <v>1998</v>
      </c>
      <c r="J46" s="34">
        <f t="shared" si="0"/>
        <v>1.998</v>
      </c>
      <c r="K46" s="54">
        <v>2957919.1199999996</v>
      </c>
      <c r="L46" s="24">
        <f t="shared" si="1"/>
        <v>2957.9191199999996</v>
      </c>
      <c r="M46" s="17" t="s">
        <v>122</v>
      </c>
      <c r="N46" s="17" t="s">
        <v>122</v>
      </c>
      <c r="O46" s="17" t="s">
        <v>120</v>
      </c>
      <c r="P46" s="17" t="s">
        <v>120</v>
      </c>
      <c r="Q46" s="19">
        <v>44926</v>
      </c>
      <c r="R46" s="34">
        <v>11.225000000000001</v>
      </c>
    </row>
    <row r="47" spans="1:18" s="3" customFormat="1" ht="14.25" x14ac:dyDescent="0.2">
      <c r="A47" s="17" t="s">
        <v>33</v>
      </c>
      <c r="B47" s="17" t="s">
        <v>39</v>
      </c>
      <c r="C47" s="17">
        <v>8668</v>
      </c>
      <c r="D47" s="17" t="s">
        <v>127</v>
      </c>
      <c r="E47" s="17" t="s">
        <v>117</v>
      </c>
      <c r="F47" s="17" t="s">
        <v>114</v>
      </c>
      <c r="G47" s="17" t="s">
        <v>121</v>
      </c>
      <c r="H47" s="17" t="s">
        <v>126</v>
      </c>
      <c r="I47" s="17">
        <v>1990</v>
      </c>
      <c r="J47" s="34">
        <f t="shared" si="0"/>
        <v>1.99</v>
      </c>
      <c r="K47" s="54">
        <v>2614860</v>
      </c>
      <c r="L47" s="24">
        <f t="shared" si="1"/>
        <v>2614.86</v>
      </c>
      <c r="M47" s="17" t="s">
        <v>122</v>
      </c>
      <c r="N47" s="17" t="s">
        <v>122</v>
      </c>
      <c r="O47" s="17" t="s">
        <v>120</v>
      </c>
      <c r="P47" s="17" t="s">
        <v>120</v>
      </c>
      <c r="Q47" s="19">
        <v>45077</v>
      </c>
      <c r="R47" s="34">
        <v>13.215000000000002</v>
      </c>
    </row>
    <row r="48" spans="1:18" ht="14.25" x14ac:dyDescent="0.2">
      <c r="A48" s="17" t="s">
        <v>34</v>
      </c>
      <c r="B48" s="17" t="s">
        <v>39</v>
      </c>
      <c r="C48" s="17">
        <v>8669</v>
      </c>
      <c r="D48" s="17" t="s">
        <v>86</v>
      </c>
      <c r="E48" s="17" t="s">
        <v>117</v>
      </c>
      <c r="F48" s="17" t="s">
        <v>114</v>
      </c>
      <c r="G48" s="17" t="s">
        <v>120</v>
      </c>
      <c r="H48" s="17" t="s">
        <v>122</v>
      </c>
      <c r="I48" s="17">
        <v>1250</v>
      </c>
      <c r="J48" s="34">
        <f t="shared" si="0"/>
        <v>1.25</v>
      </c>
      <c r="K48" s="54">
        <v>1642500</v>
      </c>
      <c r="L48" s="24">
        <f t="shared" si="1"/>
        <v>1642.5</v>
      </c>
      <c r="M48" s="17" t="s">
        <v>122</v>
      </c>
      <c r="N48" s="17" t="s">
        <v>122</v>
      </c>
      <c r="O48" s="17" t="s">
        <v>120</v>
      </c>
      <c r="P48" s="17" t="s">
        <v>120</v>
      </c>
      <c r="Q48" s="19">
        <v>45078</v>
      </c>
      <c r="R48" s="34">
        <v>13.215000000000002</v>
      </c>
    </row>
    <row r="49" spans="1:18" ht="14.25" x14ac:dyDescent="0.2">
      <c r="A49" s="17" t="s">
        <v>33</v>
      </c>
      <c r="B49" s="17" t="s">
        <v>39</v>
      </c>
      <c r="C49" s="17">
        <v>8670</v>
      </c>
      <c r="D49" s="17" t="s">
        <v>42</v>
      </c>
      <c r="E49" s="17" t="s">
        <v>117</v>
      </c>
      <c r="F49" s="17" t="s">
        <v>114</v>
      </c>
      <c r="G49" s="17" t="s">
        <v>121</v>
      </c>
      <c r="H49" s="17" t="s">
        <v>126</v>
      </c>
      <c r="I49" s="17">
        <v>1990</v>
      </c>
      <c r="J49" s="34">
        <f t="shared" si="0"/>
        <v>1.99</v>
      </c>
      <c r="K49" s="54">
        <v>2614860</v>
      </c>
      <c r="L49" s="24">
        <f t="shared" si="1"/>
        <v>2614.86</v>
      </c>
      <c r="M49" s="17" t="s">
        <v>122</v>
      </c>
      <c r="N49" s="17" t="s">
        <v>122</v>
      </c>
      <c r="O49" s="17" t="s">
        <v>120</v>
      </c>
      <c r="P49" s="17" t="s">
        <v>120</v>
      </c>
      <c r="Q49" s="19">
        <v>45077</v>
      </c>
      <c r="R49" s="34">
        <v>15.205000000000002</v>
      </c>
    </row>
    <row r="50" spans="1:18" ht="14.25" x14ac:dyDescent="0.2">
      <c r="A50" s="17" t="s">
        <v>33</v>
      </c>
      <c r="B50" s="17" t="s">
        <v>39</v>
      </c>
      <c r="C50" s="17">
        <v>8680</v>
      </c>
      <c r="D50" s="17" t="s">
        <v>63</v>
      </c>
      <c r="E50" s="17" t="s">
        <v>118</v>
      </c>
      <c r="F50" s="17" t="s">
        <v>114</v>
      </c>
      <c r="G50" s="17" t="s">
        <v>120</v>
      </c>
      <c r="H50" s="17" t="s">
        <v>126</v>
      </c>
      <c r="I50" s="17">
        <v>2000</v>
      </c>
      <c r="J50" s="34">
        <f t="shared" si="0"/>
        <v>2</v>
      </c>
      <c r="K50" s="54">
        <v>2628000</v>
      </c>
      <c r="L50" s="24">
        <f t="shared" si="1"/>
        <v>2628</v>
      </c>
      <c r="M50" s="17" t="s">
        <v>122</v>
      </c>
      <c r="N50" s="17" t="s">
        <v>122</v>
      </c>
      <c r="O50" s="17" t="s">
        <v>120</v>
      </c>
      <c r="P50" s="17" t="s">
        <v>120</v>
      </c>
      <c r="Q50" s="19">
        <v>44986</v>
      </c>
      <c r="R50" s="34">
        <v>17.205000000000002</v>
      </c>
    </row>
    <row r="51" spans="1:18" ht="14.25" x14ac:dyDescent="0.2">
      <c r="A51" s="17" t="s">
        <v>34</v>
      </c>
      <c r="B51" s="17" t="s">
        <v>40</v>
      </c>
      <c r="C51" s="17">
        <v>8688</v>
      </c>
      <c r="D51" s="17" t="s">
        <v>61</v>
      </c>
      <c r="E51" s="17" t="s">
        <v>116</v>
      </c>
      <c r="F51" s="17" t="s">
        <v>114</v>
      </c>
      <c r="G51" s="17" t="s">
        <v>120</v>
      </c>
      <c r="H51" s="17" t="s">
        <v>122</v>
      </c>
      <c r="I51" s="17">
        <v>950</v>
      </c>
      <c r="J51" s="34">
        <f t="shared" si="0"/>
        <v>0.95</v>
      </c>
      <c r="K51" s="54">
        <v>1248300</v>
      </c>
      <c r="L51" s="24">
        <f t="shared" si="1"/>
        <v>1248.3</v>
      </c>
      <c r="M51" s="17" t="s">
        <v>122</v>
      </c>
      <c r="N51" s="17" t="s">
        <v>122</v>
      </c>
      <c r="O51" s="17" t="s">
        <v>120</v>
      </c>
      <c r="P51" s="17" t="s">
        <v>120</v>
      </c>
      <c r="Q51" s="19">
        <v>45383</v>
      </c>
      <c r="R51" s="34">
        <v>17.205000000000002</v>
      </c>
    </row>
    <row r="52" spans="1:18" ht="14.25" x14ac:dyDescent="0.2">
      <c r="A52" s="17" t="s">
        <v>35</v>
      </c>
      <c r="B52" s="17" t="s">
        <v>39</v>
      </c>
      <c r="C52" s="17">
        <v>8706</v>
      </c>
      <c r="D52" s="17" t="s">
        <v>62</v>
      </c>
      <c r="E52" s="17" t="s">
        <v>117</v>
      </c>
      <c r="F52" s="17" t="s">
        <v>115</v>
      </c>
      <c r="G52" s="17" t="s">
        <v>121</v>
      </c>
      <c r="H52" s="17" t="s">
        <v>122</v>
      </c>
      <c r="I52" s="17">
        <v>920</v>
      </c>
      <c r="J52" s="34">
        <f t="shared" si="0"/>
        <v>0.92</v>
      </c>
      <c r="K52" s="54">
        <v>1676313.5999999999</v>
      </c>
      <c r="L52" s="24">
        <f t="shared" si="1"/>
        <v>1676.3136</v>
      </c>
      <c r="M52" s="17" t="s">
        <v>122</v>
      </c>
      <c r="N52" s="17" t="s">
        <v>122</v>
      </c>
      <c r="O52" s="17" t="s">
        <v>120</v>
      </c>
      <c r="P52" s="17" t="s">
        <v>120</v>
      </c>
      <c r="Q52" s="19">
        <v>44926</v>
      </c>
      <c r="R52" s="34">
        <v>17.205000000000002</v>
      </c>
    </row>
    <row r="53" spans="1:18" ht="14.25" x14ac:dyDescent="0.2">
      <c r="A53" s="17" t="s">
        <v>38</v>
      </c>
      <c r="B53" s="17" t="s">
        <v>39</v>
      </c>
      <c r="C53" s="17">
        <v>8708</v>
      </c>
      <c r="D53" s="17" t="s">
        <v>58</v>
      </c>
      <c r="E53" s="17" t="s">
        <v>117</v>
      </c>
      <c r="F53" s="17" t="s">
        <v>115</v>
      </c>
      <c r="G53" s="17" t="s">
        <v>121</v>
      </c>
      <c r="H53" s="17" t="s">
        <v>122</v>
      </c>
      <c r="I53" s="17">
        <v>1660</v>
      </c>
      <c r="J53" s="34">
        <f t="shared" si="0"/>
        <v>1.66</v>
      </c>
      <c r="K53" s="54">
        <v>3024652.8</v>
      </c>
      <c r="L53" s="24">
        <f t="shared" si="1"/>
        <v>3024.6527999999998</v>
      </c>
      <c r="M53" s="17" t="s">
        <v>122</v>
      </c>
      <c r="N53" s="17" t="s">
        <v>122</v>
      </c>
      <c r="O53" s="17" t="s">
        <v>120</v>
      </c>
      <c r="P53" s="17" t="s">
        <v>120</v>
      </c>
      <c r="Q53" s="19">
        <v>44926</v>
      </c>
      <c r="R53" s="34">
        <v>17.205000000000002</v>
      </c>
    </row>
    <row r="54" spans="1:18" ht="14.25" x14ac:dyDescent="0.2">
      <c r="A54" s="17" t="s">
        <v>35</v>
      </c>
      <c r="B54" s="17" t="s">
        <v>39</v>
      </c>
      <c r="C54" s="17">
        <v>8709</v>
      </c>
      <c r="D54" s="17" t="s">
        <v>62</v>
      </c>
      <c r="E54" s="17" t="s">
        <v>117</v>
      </c>
      <c r="F54" s="17" t="s">
        <v>115</v>
      </c>
      <c r="G54" s="17" t="s">
        <v>121</v>
      </c>
      <c r="H54" s="17" t="s">
        <v>122</v>
      </c>
      <c r="I54" s="17">
        <v>1500</v>
      </c>
      <c r="J54" s="34">
        <f t="shared" si="0"/>
        <v>1.5</v>
      </c>
      <c r="K54" s="54">
        <v>2733120</v>
      </c>
      <c r="L54" s="24">
        <f t="shared" si="1"/>
        <v>2733.12</v>
      </c>
      <c r="M54" s="17" t="s">
        <v>122</v>
      </c>
      <c r="N54" s="17" t="s">
        <v>122</v>
      </c>
      <c r="O54" s="17" t="s">
        <v>120</v>
      </c>
      <c r="P54" s="17" t="s">
        <v>120</v>
      </c>
      <c r="Q54" s="19">
        <v>44926</v>
      </c>
      <c r="R54" s="34">
        <v>17.205000000000002</v>
      </c>
    </row>
    <row r="55" spans="1:18" ht="14.25" x14ac:dyDescent="0.2">
      <c r="A55" s="17" t="s">
        <v>38</v>
      </c>
      <c r="B55" s="17" t="s">
        <v>39</v>
      </c>
      <c r="C55" s="17">
        <v>8710</v>
      </c>
      <c r="D55" s="17" t="s">
        <v>62</v>
      </c>
      <c r="E55" s="17" t="s">
        <v>117</v>
      </c>
      <c r="F55" s="17" t="s">
        <v>115</v>
      </c>
      <c r="G55" s="17" t="s">
        <v>121</v>
      </c>
      <c r="H55" s="17" t="s">
        <v>122</v>
      </c>
      <c r="I55" s="17">
        <v>1200</v>
      </c>
      <c r="J55" s="34">
        <f t="shared" si="0"/>
        <v>1.2</v>
      </c>
      <c r="K55" s="54">
        <v>1576800</v>
      </c>
      <c r="L55" s="24">
        <f t="shared" si="1"/>
        <v>1576.8</v>
      </c>
      <c r="M55" s="17" t="s">
        <v>122</v>
      </c>
      <c r="N55" s="17" t="s">
        <v>122</v>
      </c>
      <c r="O55" s="17" t="s">
        <v>120</v>
      </c>
      <c r="P55" s="17" t="s">
        <v>120</v>
      </c>
      <c r="Q55" s="19">
        <v>44926</v>
      </c>
      <c r="R55" s="34">
        <v>17.205000000000002</v>
      </c>
    </row>
    <row r="56" spans="1:18" ht="14.25" x14ac:dyDescent="0.2">
      <c r="A56" s="17" t="s">
        <v>34</v>
      </c>
      <c r="B56" s="17" t="s">
        <v>39</v>
      </c>
      <c r="C56" s="17">
        <v>8712</v>
      </c>
      <c r="D56" s="17" t="s">
        <v>124</v>
      </c>
      <c r="E56" s="17" t="s">
        <v>116</v>
      </c>
      <c r="F56" s="17" t="s">
        <v>114</v>
      </c>
      <c r="G56" s="17" t="s">
        <v>121</v>
      </c>
      <c r="H56" s="17" t="s">
        <v>122</v>
      </c>
      <c r="I56" s="17">
        <v>2000</v>
      </c>
      <c r="J56" s="34">
        <f t="shared" si="0"/>
        <v>2</v>
      </c>
      <c r="K56" s="54">
        <v>2628000</v>
      </c>
      <c r="L56" s="24">
        <f t="shared" si="1"/>
        <v>2628</v>
      </c>
      <c r="M56" s="17" t="s">
        <v>122</v>
      </c>
      <c r="N56" s="17" t="s">
        <v>122</v>
      </c>
      <c r="O56" s="17" t="s">
        <v>120</v>
      </c>
      <c r="P56" s="17" t="s">
        <v>120</v>
      </c>
      <c r="Q56" s="19">
        <v>45183</v>
      </c>
      <c r="R56" s="34">
        <v>17.205000000000002</v>
      </c>
    </row>
  </sheetData>
  <autoFilter ref="A11:T56" xr:uid="{8F3BBF99-9296-403B-9490-A10928A3EAD0}"/>
  <mergeCells count="4">
    <mergeCell ref="A2:R2"/>
    <mergeCell ref="A3:R3"/>
    <mergeCell ref="A4:R4"/>
    <mergeCell ref="H1:L1"/>
  </mergeCells>
  <conditionalFormatting sqref="A12:R56">
    <cfRule type="expression" dxfId="3" priority="1">
      <formula>$A12="Declined"</formula>
    </cfRule>
    <cfRule type="expression" dxfId="2" priority="2">
      <formula>$A12="Disqualified"</formula>
    </cfRule>
  </conditionalFormatting>
  <printOptions gridLines="1"/>
  <pageMargins left="0.32802083333333332" right="0.51" top="1.0093749999999999" bottom="0.75" header="0.4" footer="0.3"/>
  <pageSetup scale="51" fitToHeight="0" orientation="landscape"/>
  <headerFooter>
    <oddHeader>&amp;RThe Connecticut Light and Power Company dba Eversource Energy
Docket No. 21-08-03
Compliance - Order 18
September 28, 2022
Exhibit B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5"/>
  <sheetViews>
    <sheetView view="pageLayout" zoomScale="90" zoomScaleNormal="80" zoomScalePageLayoutView="90" workbookViewId="0">
      <selection activeCell="E8" sqref="E8"/>
    </sheetView>
  </sheetViews>
  <sheetFormatPr defaultRowHeight="15" x14ac:dyDescent="0.25"/>
  <cols>
    <col min="1" max="1" width="11.7109375" customWidth="1"/>
    <col min="2" max="2" width="10.42578125" customWidth="1"/>
    <col min="3" max="3" width="8.28515625" customWidth="1"/>
    <col min="4" max="4" width="15.7109375" customWidth="1"/>
    <col min="5" max="5" width="11.7109375" customWidth="1"/>
    <col min="6" max="6" width="14.42578125" customWidth="1"/>
    <col min="7" max="7" width="14.5703125" customWidth="1"/>
    <col min="8" max="8" width="20.7109375" customWidth="1"/>
    <col min="9" max="9" width="13.42578125" customWidth="1"/>
    <col min="10" max="10" width="15.28515625" customWidth="1"/>
    <col min="11" max="11" width="16" customWidth="1"/>
    <col min="12" max="12" width="14.140625" customWidth="1"/>
    <col min="13" max="13" width="12.42578125" customWidth="1"/>
    <col min="14" max="14" width="16.140625" customWidth="1"/>
    <col min="15" max="15" width="12.28515625" customWidth="1"/>
    <col min="16" max="16" width="19.28515625" customWidth="1"/>
    <col min="17" max="17" width="14" customWidth="1"/>
    <col min="18" max="18" width="13" customWidth="1"/>
    <col min="44" max="44" width="21.85546875" customWidth="1"/>
  </cols>
  <sheetData>
    <row r="1" spans="1:18" ht="22.5" x14ac:dyDescent="0.45">
      <c r="A1" s="55" t="s">
        <v>157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ht="18.75" x14ac:dyDescent="0.4">
      <c r="A2" s="56" t="s">
        <v>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18.75" x14ac:dyDescent="0.4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18" ht="16.5" customHeight="1" x14ac:dyDescent="0.4">
      <c r="A4" s="58" t="s">
        <v>161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1:18" x14ac:dyDescent="0.25">
      <c r="A5" s="1"/>
      <c r="B5" s="1"/>
      <c r="C5" s="1"/>
      <c r="D5" s="1"/>
      <c r="E5" s="1"/>
      <c r="L5" s="16"/>
    </row>
    <row r="6" spans="1:18" x14ac:dyDescent="0.25">
      <c r="A6" s="1"/>
      <c r="B6" s="1"/>
      <c r="C6" s="1"/>
      <c r="D6" s="1"/>
      <c r="E6" s="1"/>
      <c r="O6" s="41" t="s">
        <v>29</v>
      </c>
      <c r="Q6" s="50">
        <v>8</v>
      </c>
      <c r="R6" s="20"/>
    </row>
    <row r="7" spans="1:18" ht="15.75" thickBot="1" x14ac:dyDescent="0.3">
      <c r="A7" s="1"/>
      <c r="B7" s="1"/>
      <c r="C7" s="1"/>
      <c r="D7" s="1"/>
      <c r="E7" s="1"/>
      <c r="O7" s="42" t="s">
        <v>27</v>
      </c>
      <c r="P7" s="44"/>
      <c r="Q7" s="51">
        <v>6.19</v>
      </c>
      <c r="R7" s="40"/>
    </row>
    <row r="8" spans="1:18" x14ac:dyDescent="0.25">
      <c r="A8" s="1"/>
      <c r="B8" s="1"/>
      <c r="C8" s="1"/>
      <c r="D8" s="1"/>
      <c r="E8" s="1"/>
      <c r="O8" s="43" t="s">
        <v>28</v>
      </c>
      <c r="Q8" s="50">
        <v>1.81</v>
      </c>
      <c r="R8" s="40"/>
    </row>
    <row r="9" spans="1:18" x14ac:dyDescent="0.25">
      <c r="A9" s="1"/>
      <c r="B9" s="1"/>
      <c r="C9" s="1"/>
      <c r="D9" s="1"/>
      <c r="E9" s="1"/>
      <c r="R9" s="22"/>
    </row>
    <row r="10" spans="1:18" s="4" customFormat="1" ht="75" x14ac:dyDescent="0.2">
      <c r="A10" s="23" t="s">
        <v>17</v>
      </c>
      <c r="B10" s="23" t="s">
        <v>5</v>
      </c>
      <c r="C10" s="23" t="s">
        <v>32</v>
      </c>
      <c r="D10" s="23" t="s">
        <v>0</v>
      </c>
      <c r="E10" s="23" t="s">
        <v>1</v>
      </c>
      <c r="F10" s="23" t="s">
        <v>3</v>
      </c>
      <c r="G10" s="23" t="s">
        <v>4</v>
      </c>
      <c r="H10" s="23" t="s">
        <v>19</v>
      </c>
      <c r="I10" s="23" t="s">
        <v>12</v>
      </c>
      <c r="J10" s="23" t="s">
        <v>15</v>
      </c>
      <c r="K10" s="23" t="s">
        <v>6</v>
      </c>
      <c r="L10" s="23" t="s">
        <v>7</v>
      </c>
      <c r="M10" s="23" t="s">
        <v>20</v>
      </c>
      <c r="N10" s="23" t="s">
        <v>21</v>
      </c>
      <c r="O10" s="23" t="s">
        <v>22</v>
      </c>
      <c r="P10" s="23" t="s">
        <v>23</v>
      </c>
      <c r="Q10" s="23" t="s">
        <v>16</v>
      </c>
      <c r="R10" s="23" t="s">
        <v>24</v>
      </c>
    </row>
    <row r="11" spans="1:18" s="4" customFormat="1" ht="14.25" x14ac:dyDescent="0.2">
      <c r="A11" s="17" t="s">
        <v>35</v>
      </c>
      <c r="B11" s="17" t="s">
        <v>39</v>
      </c>
      <c r="C11" s="17">
        <v>8498</v>
      </c>
      <c r="D11" s="17" t="s">
        <v>123</v>
      </c>
      <c r="E11" s="17" t="s">
        <v>118</v>
      </c>
      <c r="F11" s="17" t="s">
        <v>114</v>
      </c>
      <c r="G11" s="17" t="s">
        <v>120</v>
      </c>
      <c r="H11" s="17" t="s">
        <v>122</v>
      </c>
      <c r="I11" s="17">
        <v>200</v>
      </c>
      <c r="J11" s="34">
        <f>I11/1000</f>
        <v>0.2</v>
      </c>
      <c r="K11" s="54">
        <v>262800</v>
      </c>
      <c r="L11" s="24">
        <v>262.8</v>
      </c>
      <c r="M11" s="17" t="s">
        <v>122</v>
      </c>
      <c r="N11" s="17" t="s">
        <v>122</v>
      </c>
      <c r="O11" s="17" t="s">
        <v>120</v>
      </c>
      <c r="P11" s="17" t="s">
        <v>120</v>
      </c>
      <c r="Q11" s="19">
        <v>44896</v>
      </c>
      <c r="R11" s="17">
        <v>0</v>
      </c>
    </row>
    <row r="12" spans="1:18" s="3" customFormat="1" ht="14.25" x14ac:dyDescent="0.2">
      <c r="A12" s="17" t="s">
        <v>38</v>
      </c>
      <c r="B12" s="17" t="s">
        <v>40</v>
      </c>
      <c r="C12" s="17">
        <v>8530</v>
      </c>
      <c r="D12" s="17" t="s">
        <v>55</v>
      </c>
      <c r="E12" s="17" t="s">
        <v>116</v>
      </c>
      <c r="F12" s="17" t="s">
        <v>125</v>
      </c>
      <c r="G12" s="17" t="s">
        <v>120</v>
      </c>
      <c r="H12" s="17" t="s">
        <v>126</v>
      </c>
      <c r="I12" s="17">
        <v>1000</v>
      </c>
      <c r="J12" s="34">
        <f t="shared" ref="J12:J23" si="0">I12/1000</f>
        <v>1</v>
      </c>
      <c r="K12" s="54">
        <v>7884000</v>
      </c>
      <c r="L12" s="24">
        <v>7884</v>
      </c>
      <c r="M12" s="17" t="s">
        <v>122</v>
      </c>
      <c r="N12" s="17" t="s">
        <v>122</v>
      </c>
      <c r="O12" s="17" t="s">
        <v>120</v>
      </c>
      <c r="P12" s="17" t="s">
        <v>120</v>
      </c>
      <c r="Q12" s="19">
        <v>45352</v>
      </c>
      <c r="R12" s="17">
        <v>0</v>
      </c>
    </row>
    <row r="13" spans="1:18" s="3" customFormat="1" ht="14.25" x14ac:dyDescent="0.2">
      <c r="A13" s="17" t="s">
        <v>38</v>
      </c>
      <c r="B13" s="17" t="s">
        <v>40</v>
      </c>
      <c r="C13" s="17">
        <v>8533</v>
      </c>
      <c r="D13" s="17" t="s">
        <v>64</v>
      </c>
      <c r="E13" s="17" t="s">
        <v>118</v>
      </c>
      <c r="F13" s="17" t="s">
        <v>125</v>
      </c>
      <c r="G13" s="17" t="s">
        <v>120</v>
      </c>
      <c r="H13" s="17" t="s">
        <v>122</v>
      </c>
      <c r="I13" s="17">
        <v>920</v>
      </c>
      <c r="J13" s="34">
        <f t="shared" si="0"/>
        <v>0.92</v>
      </c>
      <c r="K13" s="54">
        <v>7253280</v>
      </c>
      <c r="L13" s="24">
        <v>7253.28</v>
      </c>
      <c r="M13" s="17" t="s">
        <v>122</v>
      </c>
      <c r="N13" s="17" t="s">
        <v>122</v>
      </c>
      <c r="O13" s="17" t="s">
        <v>120</v>
      </c>
      <c r="P13" s="17" t="s">
        <v>120</v>
      </c>
      <c r="Q13" s="19">
        <v>44928</v>
      </c>
      <c r="R13" s="17">
        <v>0</v>
      </c>
    </row>
    <row r="14" spans="1:18" s="3" customFormat="1" ht="14.25" x14ac:dyDescent="0.2">
      <c r="A14" s="17" t="s">
        <v>38</v>
      </c>
      <c r="B14" s="17" t="s">
        <v>39</v>
      </c>
      <c r="C14" s="17">
        <v>8545</v>
      </c>
      <c r="D14" s="17" t="s">
        <v>110</v>
      </c>
      <c r="E14" s="17" t="s">
        <v>117</v>
      </c>
      <c r="F14" s="17" t="s">
        <v>125</v>
      </c>
      <c r="G14" s="17" t="s">
        <v>120</v>
      </c>
      <c r="H14" s="17" t="s">
        <v>126</v>
      </c>
      <c r="I14" s="17">
        <v>1000</v>
      </c>
      <c r="J14" s="34">
        <f t="shared" si="0"/>
        <v>1</v>
      </c>
      <c r="K14" s="54">
        <v>7884000</v>
      </c>
      <c r="L14" s="24">
        <v>7884</v>
      </c>
      <c r="M14" s="54">
        <v>8286096</v>
      </c>
      <c r="N14" s="54">
        <v>3817</v>
      </c>
      <c r="O14" s="17" t="s">
        <v>120</v>
      </c>
      <c r="P14" s="17" t="s">
        <v>120</v>
      </c>
      <c r="Q14" s="19">
        <v>45092</v>
      </c>
      <c r="R14" s="17">
        <v>0</v>
      </c>
    </row>
    <row r="15" spans="1:18" s="4" customFormat="1" ht="14.25" x14ac:dyDescent="0.2">
      <c r="A15" s="17" t="s">
        <v>33</v>
      </c>
      <c r="B15" s="17" t="s">
        <v>40</v>
      </c>
      <c r="C15" s="17">
        <v>8573</v>
      </c>
      <c r="D15" s="17" t="s">
        <v>59</v>
      </c>
      <c r="E15" s="17" t="s">
        <v>116</v>
      </c>
      <c r="F15" s="17" t="s">
        <v>125</v>
      </c>
      <c r="G15" s="17" t="s">
        <v>120</v>
      </c>
      <c r="H15" s="17" t="s">
        <v>122</v>
      </c>
      <c r="I15" s="17">
        <v>250</v>
      </c>
      <c r="J15" s="34">
        <f t="shared" si="0"/>
        <v>0.25</v>
      </c>
      <c r="K15" s="54">
        <v>1971000</v>
      </c>
      <c r="L15" s="24">
        <v>1971</v>
      </c>
      <c r="M15" s="17" t="s">
        <v>122</v>
      </c>
      <c r="N15" s="17" t="s">
        <v>122</v>
      </c>
      <c r="O15" s="17" t="s">
        <v>120</v>
      </c>
      <c r="P15" s="17" t="s">
        <v>120</v>
      </c>
      <c r="Q15" s="19">
        <v>45230</v>
      </c>
      <c r="R15" s="17">
        <v>0.25</v>
      </c>
    </row>
    <row r="16" spans="1:18" s="3" customFormat="1" ht="14.25" x14ac:dyDescent="0.2">
      <c r="A16" s="17" t="s">
        <v>33</v>
      </c>
      <c r="B16" s="17" t="s">
        <v>40</v>
      </c>
      <c r="C16" s="17">
        <v>8590</v>
      </c>
      <c r="D16" s="17" t="s">
        <v>124</v>
      </c>
      <c r="E16" s="17" t="s">
        <v>116</v>
      </c>
      <c r="F16" s="17" t="s">
        <v>114</v>
      </c>
      <c r="G16" s="17" t="s">
        <v>120</v>
      </c>
      <c r="H16" s="17" t="s">
        <v>122</v>
      </c>
      <c r="I16" s="17">
        <v>450</v>
      </c>
      <c r="J16" s="34">
        <f t="shared" si="0"/>
        <v>0.45</v>
      </c>
      <c r="K16" s="54">
        <v>591300</v>
      </c>
      <c r="L16" s="24">
        <f>K16/1000</f>
        <v>591.29999999999995</v>
      </c>
      <c r="M16" s="17" t="s">
        <v>122</v>
      </c>
      <c r="N16" s="17" t="s">
        <v>122</v>
      </c>
      <c r="O16" s="17" t="s">
        <v>120</v>
      </c>
      <c r="P16" s="17" t="s">
        <v>120</v>
      </c>
      <c r="Q16" s="19">
        <v>45536</v>
      </c>
      <c r="R16" s="17">
        <f>IF(A16="Selected",J16+R15,R15)</f>
        <v>0.7</v>
      </c>
    </row>
    <row r="17" spans="1:18" s="4" customFormat="1" ht="14.25" x14ac:dyDescent="0.2">
      <c r="A17" s="17" t="s">
        <v>38</v>
      </c>
      <c r="B17" s="17" t="s">
        <v>40</v>
      </c>
      <c r="C17" s="17">
        <v>8647</v>
      </c>
      <c r="D17" s="17" t="s">
        <v>55</v>
      </c>
      <c r="E17" s="17" t="s">
        <v>116</v>
      </c>
      <c r="F17" s="17" t="s">
        <v>125</v>
      </c>
      <c r="G17" s="17" t="s">
        <v>120</v>
      </c>
      <c r="H17" s="17" t="s">
        <v>126</v>
      </c>
      <c r="I17" s="17">
        <v>400</v>
      </c>
      <c r="J17" s="34">
        <f t="shared" si="0"/>
        <v>0.4</v>
      </c>
      <c r="K17" s="54">
        <v>3153600</v>
      </c>
      <c r="L17" s="24">
        <v>3153.6</v>
      </c>
      <c r="M17" s="17" t="s">
        <v>122</v>
      </c>
      <c r="N17" s="17" t="s">
        <v>122</v>
      </c>
      <c r="O17" s="17" t="s">
        <v>120</v>
      </c>
      <c r="P17" s="17" t="s">
        <v>120</v>
      </c>
      <c r="Q17" s="19">
        <v>45383</v>
      </c>
      <c r="R17" s="17">
        <f t="shared" ref="R17:R23" si="1">IF(A17="Selected",J17+R16,R16)</f>
        <v>0.7</v>
      </c>
    </row>
    <row r="18" spans="1:18" s="4" customFormat="1" ht="14.25" x14ac:dyDescent="0.2">
      <c r="A18" s="17" t="s">
        <v>38</v>
      </c>
      <c r="B18" s="17" t="s">
        <v>39</v>
      </c>
      <c r="C18" s="17">
        <v>8666</v>
      </c>
      <c r="D18" s="17" t="s">
        <v>110</v>
      </c>
      <c r="E18" s="17" t="s">
        <v>117</v>
      </c>
      <c r="F18" s="17" t="s">
        <v>125</v>
      </c>
      <c r="G18" s="17" t="s">
        <v>120</v>
      </c>
      <c r="H18" s="17" t="s">
        <v>126</v>
      </c>
      <c r="I18" s="17">
        <v>1990</v>
      </c>
      <c r="J18" s="34">
        <f t="shared" si="0"/>
        <v>1.99</v>
      </c>
      <c r="K18" s="54">
        <v>15689160</v>
      </c>
      <c r="L18" s="24">
        <v>15689.16</v>
      </c>
      <c r="M18" s="17" t="s">
        <v>122</v>
      </c>
      <c r="N18" s="17" t="s">
        <v>122</v>
      </c>
      <c r="O18" s="17" t="s">
        <v>120</v>
      </c>
      <c r="P18" s="17" t="s">
        <v>120</v>
      </c>
      <c r="Q18" s="19">
        <v>45092</v>
      </c>
      <c r="R18" s="17">
        <f t="shared" si="1"/>
        <v>0.7</v>
      </c>
    </row>
    <row r="19" spans="1:18" s="4" customFormat="1" ht="14.25" x14ac:dyDescent="0.2">
      <c r="A19" s="17" t="s">
        <v>33</v>
      </c>
      <c r="B19" s="17" t="s">
        <v>40</v>
      </c>
      <c r="C19" s="17">
        <v>8667</v>
      </c>
      <c r="D19" s="17" t="s">
        <v>76</v>
      </c>
      <c r="E19" s="17" t="s">
        <v>116</v>
      </c>
      <c r="F19" s="17" t="s">
        <v>125</v>
      </c>
      <c r="G19" s="17" t="s">
        <v>120</v>
      </c>
      <c r="H19" s="17" t="s">
        <v>126</v>
      </c>
      <c r="I19" s="17">
        <v>2000</v>
      </c>
      <c r="J19" s="34">
        <f t="shared" si="0"/>
        <v>2</v>
      </c>
      <c r="K19" s="54">
        <v>15768000</v>
      </c>
      <c r="L19" s="24">
        <v>15768</v>
      </c>
      <c r="M19" s="17" t="s">
        <v>122</v>
      </c>
      <c r="N19" s="17" t="s">
        <v>122</v>
      </c>
      <c r="O19" s="17" t="s">
        <v>120</v>
      </c>
      <c r="P19" s="17" t="s">
        <v>120</v>
      </c>
      <c r="Q19" s="19">
        <v>45383</v>
      </c>
      <c r="R19" s="17">
        <f t="shared" si="1"/>
        <v>2.7</v>
      </c>
    </row>
    <row r="20" spans="1:18" s="4" customFormat="1" ht="14.25" x14ac:dyDescent="0.2">
      <c r="A20" s="17" t="s">
        <v>33</v>
      </c>
      <c r="B20" s="17" t="s">
        <v>40</v>
      </c>
      <c r="C20" s="17">
        <v>8673</v>
      </c>
      <c r="D20" s="17" t="s">
        <v>64</v>
      </c>
      <c r="E20" s="17" t="s">
        <v>116</v>
      </c>
      <c r="F20" s="17" t="s">
        <v>125</v>
      </c>
      <c r="G20" s="17" t="s">
        <v>120</v>
      </c>
      <c r="H20" s="17" t="s">
        <v>126</v>
      </c>
      <c r="I20" s="17">
        <v>650</v>
      </c>
      <c r="J20" s="34">
        <f t="shared" si="0"/>
        <v>0.65</v>
      </c>
      <c r="K20" s="54">
        <v>5124600</v>
      </c>
      <c r="L20" s="24">
        <v>5124.6000000000004</v>
      </c>
      <c r="M20" s="17" t="s">
        <v>122</v>
      </c>
      <c r="N20" s="17" t="s">
        <v>122</v>
      </c>
      <c r="O20" s="17" t="s">
        <v>120</v>
      </c>
      <c r="P20" s="17" t="s">
        <v>120</v>
      </c>
      <c r="Q20" s="19">
        <v>45383</v>
      </c>
      <c r="R20" s="17">
        <f t="shared" si="1"/>
        <v>3.35</v>
      </c>
    </row>
    <row r="21" spans="1:18" s="4" customFormat="1" ht="14.25" x14ac:dyDescent="0.2">
      <c r="A21" s="17" t="s">
        <v>33</v>
      </c>
      <c r="B21" s="17" t="s">
        <v>40</v>
      </c>
      <c r="C21" s="17">
        <v>8676</v>
      </c>
      <c r="D21" s="17" t="s">
        <v>58</v>
      </c>
      <c r="E21" s="17" t="s">
        <v>116</v>
      </c>
      <c r="F21" s="17" t="s">
        <v>125</v>
      </c>
      <c r="G21" s="17" t="s">
        <v>120</v>
      </c>
      <c r="H21" s="17" t="s">
        <v>122</v>
      </c>
      <c r="I21" s="17">
        <v>250</v>
      </c>
      <c r="J21" s="34">
        <f t="shared" si="0"/>
        <v>0.25</v>
      </c>
      <c r="K21" s="54">
        <v>1971000</v>
      </c>
      <c r="L21" s="24">
        <v>1971</v>
      </c>
      <c r="M21" s="17" t="s">
        <v>122</v>
      </c>
      <c r="N21" s="17" t="s">
        <v>122</v>
      </c>
      <c r="O21" s="17" t="s">
        <v>120</v>
      </c>
      <c r="P21" s="17" t="s">
        <v>120</v>
      </c>
      <c r="Q21" s="19">
        <v>45383</v>
      </c>
      <c r="R21" s="17">
        <f t="shared" si="1"/>
        <v>3.6</v>
      </c>
    </row>
    <row r="22" spans="1:18" s="4" customFormat="1" ht="14.25" x14ac:dyDescent="0.2">
      <c r="A22" s="17" t="s">
        <v>33</v>
      </c>
      <c r="B22" s="17" t="s">
        <v>40</v>
      </c>
      <c r="C22" s="17">
        <v>8678</v>
      </c>
      <c r="D22" s="17" t="s">
        <v>48</v>
      </c>
      <c r="E22" s="17" t="s">
        <v>116</v>
      </c>
      <c r="F22" s="17" t="s">
        <v>125</v>
      </c>
      <c r="G22" s="17" t="s">
        <v>120</v>
      </c>
      <c r="H22" s="17" t="s">
        <v>122</v>
      </c>
      <c r="I22" s="17">
        <v>600</v>
      </c>
      <c r="J22" s="34">
        <f t="shared" si="0"/>
        <v>0.6</v>
      </c>
      <c r="K22" s="54">
        <v>4730400</v>
      </c>
      <c r="L22" s="24">
        <v>4730.3999999999996</v>
      </c>
      <c r="M22" s="17" t="s">
        <v>122</v>
      </c>
      <c r="N22" s="17" t="s">
        <v>122</v>
      </c>
      <c r="O22" s="17" t="s">
        <v>120</v>
      </c>
      <c r="P22" s="17" t="s">
        <v>120</v>
      </c>
      <c r="Q22" s="19">
        <v>45383</v>
      </c>
      <c r="R22" s="17">
        <f t="shared" si="1"/>
        <v>4.2</v>
      </c>
    </row>
    <row r="23" spans="1:18" s="4" customFormat="1" ht="14.25" x14ac:dyDescent="0.2">
      <c r="A23" s="17" t="s">
        <v>33</v>
      </c>
      <c r="B23" s="17" t="s">
        <v>39</v>
      </c>
      <c r="C23" s="17">
        <v>8695</v>
      </c>
      <c r="D23" s="17" t="s">
        <v>65</v>
      </c>
      <c r="E23" s="17" t="s">
        <v>117</v>
      </c>
      <c r="F23" s="17" t="s">
        <v>114</v>
      </c>
      <c r="G23" s="17" t="s">
        <v>121</v>
      </c>
      <c r="H23" s="17" t="s">
        <v>122</v>
      </c>
      <c r="I23" s="17">
        <v>1990</v>
      </c>
      <c r="J23" s="34">
        <f t="shared" si="0"/>
        <v>1.99</v>
      </c>
      <c r="K23" s="54">
        <v>2614860</v>
      </c>
      <c r="L23" s="24">
        <f>K23/1000</f>
        <v>2614.86</v>
      </c>
      <c r="M23" s="17" t="s">
        <v>122</v>
      </c>
      <c r="N23" s="17" t="s">
        <v>122</v>
      </c>
      <c r="O23" s="17" t="s">
        <v>120</v>
      </c>
      <c r="P23" s="17" t="s">
        <v>120</v>
      </c>
      <c r="Q23" s="19">
        <v>45077</v>
      </c>
      <c r="R23" s="17">
        <f t="shared" si="1"/>
        <v>6.19</v>
      </c>
    </row>
    <row r="24" spans="1:18" s="4" customFormat="1" ht="12.75" x14ac:dyDescent="0.2">
      <c r="J24" s="18"/>
      <c r="K24" s="18"/>
    </row>
    <row r="25" spans="1:18" x14ac:dyDescent="0.25">
      <c r="L25" s="4"/>
    </row>
  </sheetData>
  <autoFilter ref="A10:R23" xr:uid="{345D5843-B967-4EED-A8B1-933C9D991000}"/>
  <mergeCells count="4">
    <mergeCell ref="A2:R2"/>
    <mergeCell ref="A3:R3"/>
    <mergeCell ref="A4:R4"/>
    <mergeCell ref="A1:R1"/>
  </mergeCells>
  <conditionalFormatting sqref="A11:R23">
    <cfRule type="expression" dxfId="1" priority="1">
      <formula>$A11="Declined"</formula>
    </cfRule>
    <cfRule type="expression" dxfId="0" priority="2">
      <formula>$A11="Disqualified"</formula>
    </cfRule>
  </conditionalFormatting>
  <printOptions gridLines="1"/>
  <pageMargins left="0.32802083333333332" right="0.51" top="1.0093749999999999" bottom="0.75" header="0.4" footer="0.3"/>
  <pageSetup scale="51" fitToHeight="0" orientation="landscape"/>
  <headerFooter>
    <oddHeader>&amp;RThe Connecticut Light and Power Company dba Eversource Energy
Docket No. 21-08-03
Compliance - Order 18
September 28, 2022
Exhibit B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Small Zero Emission</vt:lpstr>
      <vt:lpstr>Medium Zero Emission</vt:lpstr>
      <vt:lpstr>Large Zero Emission</vt:lpstr>
      <vt:lpstr>Low Emission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Miller</dc:creator>
  <cp:lastModifiedBy>Administrator</cp:lastModifiedBy>
  <cp:lastPrinted>2022-09-27T14:55:43Z</cp:lastPrinted>
  <dcterms:created xsi:type="dcterms:W3CDTF">2019-10-29T21:05:37Z</dcterms:created>
  <dcterms:modified xsi:type="dcterms:W3CDTF">2022-09-28T14:52:09Z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-127061298</vt:i4>
  </property>
  <property fmtid="{D5CDD505-2E9C-101B-9397-08002B2CF9AE}" pid="3" name="_NewReviewCycle">
    <vt:lpwstr/>
  </property>
  <property fmtid="{D5CDD505-2E9C-101B-9397-08002B2CF9AE}" pid="4" name="_EmailSubject">
    <vt:lpwstr>Year 9 LREC/ZREC Procurement Plan </vt:lpwstr>
  </property>
  <property fmtid="{D5CDD505-2E9C-101B-9397-08002B2CF9AE}" pid="5" name="_AuthorEmail">
    <vt:lpwstr>Christie.Prescott@uinet.com</vt:lpwstr>
  </property>
  <property fmtid="{D5CDD505-2E9C-101B-9397-08002B2CF9AE}" pid="6" name="_AuthorEmailDisplayName">
    <vt:lpwstr>CHRISTIE PRESCOTT</vt:lpwstr>
  </property>
  <property fmtid="{D5CDD505-2E9C-101B-9397-08002B2CF9AE}" pid="7" name="_ReviewingToolsShownOnce">
    <vt:lpwstr/>
  </property>
  <property fmtid="{D5CDD505-2E9C-101B-9397-08002B2CF9AE}" pid="8" name="MSIP_Label_624b1752-a977-4927-b9e6-e48a43684aee_Enabled">
    <vt:lpwstr>true</vt:lpwstr>
  </property>
  <property fmtid="{D5CDD505-2E9C-101B-9397-08002B2CF9AE}" pid="9" name="MSIP_Label_624b1752-a977-4927-b9e6-e48a43684aee_SetDate">
    <vt:lpwstr>2020-12-31T16:07:32Z</vt:lpwstr>
  </property>
  <property fmtid="{D5CDD505-2E9C-101B-9397-08002B2CF9AE}" pid="10" name="MSIP_Label_624b1752-a977-4927-b9e6-e48a43684aee_Method">
    <vt:lpwstr>Privileged</vt:lpwstr>
  </property>
  <property fmtid="{D5CDD505-2E9C-101B-9397-08002B2CF9AE}" pid="11" name="MSIP_Label_624b1752-a977-4927-b9e6-e48a43684aee_Name">
    <vt:lpwstr>Public</vt:lpwstr>
  </property>
  <property fmtid="{D5CDD505-2E9C-101B-9397-08002B2CF9AE}" pid="12" name="MSIP_Label_624b1752-a977-4927-b9e6-e48a43684aee_SiteId">
    <vt:lpwstr>031a09bc-a2bf-44df-888e-4e09355b7a24</vt:lpwstr>
  </property>
  <property fmtid="{D5CDD505-2E9C-101B-9397-08002B2CF9AE}" pid="13" name="MSIP_Label_624b1752-a977-4927-b9e6-e48a43684aee_ActionId">
    <vt:lpwstr>a7fb571e-b2a3-4b45-8c15-00006d8bc977</vt:lpwstr>
  </property>
</Properties>
</file>